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TC and BUS Annual Ridership  FY17-18 FY18-19 folder\"/>
    </mc:Choice>
  </mc:AlternateContent>
  <bookViews>
    <workbookView xWindow="480" yWindow="2625" windowWidth="15570" windowHeight="7455" firstSheet="1" activeTab="1"/>
  </bookViews>
  <sheets>
    <sheet name="JUNE 2018" sheetId="13" r:id="rId1"/>
    <sheet name="MAY 2018" sheetId="12" r:id="rId2"/>
    <sheet name="APRIL 2018" sheetId="11" r:id="rId3"/>
    <sheet name="March 2018" sheetId="10" r:id="rId4"/>
    <sheet name="Feb 2018" sheetId="9" r:id="rId5"/>
    <sheet name="JAN 2018" sheetId="8" r:id="rId6"/>
    <sheet name="DEC 2017" sheetId="7" r:id="rId7"/>
    <sheet name="Nov 2017" sheetId="6" r:id="rId8"/>
    <sheet name="Oct 2017" sheetId="4" r:id="rId9"/>
    <sheet name="September 2017" sheetId="3" r:id="rId10"/>
    <sheet name="August 2017" sheetId="2" r:id="rId11"/>
    <sheet name="July 2017" sheetId="1" r:id="rId12"/>
  </sheets>
  <definedNames>
    <definedName name="_xlnm.Print_Area" localSheetId="9">'September 2017'!$A$1:$AK$64</definedName>
  </definedNames>
  <calcPr calcId="162913"/>
</workbook>
</file>

<file path=xl/calcChain.xml><?xml version="1.0" encoding="utf-8"?>
<calcChain xmlns="http://schemas.openxmlformats.org/spreadsheetml/2006/main">
  <c r="T12" i="1" l="1"/>
  <c r="X60" i="13"/>
  <c r="N60" i="13"/>
  <c r="AF56" i="13"/>
  <c r="AF63" i="13"/>
  <c r="Z56" i="13"/>
  <c r="Z63" i="13"/>
  <c r="V56" i="13"/>
  <c r="V63" i="13"/>
  <c r="R56" i="13"/>
  <c r="R63" i="13"/>
  <c r="P56" i="13"/>
  <c r="P63" i="13"/>
  <c r="L56" i="13"/>
  <c r="J56" i="13"/>
  <c r="H56" i="13"/>
  <c r="F56" i="13"/>
  <c r="D56" i="13"/>
  <c r="L55" i="13"/>
  <c r="J55" i="13"/>
  <c r="H55" i="13"/>
  <c r="F55" i="13"/>
  <c r="D55" i="13"/>
  <c r="N53" i="13"/>
  <c r="AH52" i="13"/>
  <c r="AD52" i="13"/>
  <c r="X52" i="13"/>
  <c r="N52" i="13"/>
  <c r="N51" i="13"/>
  <c r="N49" i="13"/>
  <c r="AH48" i="13"/>
  <c r="AD48" i="13"/>
  <c r="X48" i="13"/>
  <c r="N48" i="13"/>
  <c r="N47" i="13"/>
  <c r="N45" i="13"/>
  <c r="AH44" i="13"/>
  <c r="AD44" i="13"/>
  <c r="X44" i="13"/>
  <c r="N44" i="13"/>
  <c r="N43" i="13"/>
  <c r="N41" i="13"/>
  <c r="AH40" i="13"/>
  <c r="AD40" i="13"/>
  <c r="X40" i="13"/>
  <c r="N40" i="13"/>
  <c r="N39" i="13"/>
  <c r="N37" i="13"/>
  <c r="AH36" i="13"/>
  <c r="AD36" i="13"/>
  <c r="X36" i="13"/>
  <c r="N36" i="13"/>
  <c r="N35" i="13"/>
  <c r="N33" i="13"/>
  <c r="AH32" i="13"/>
  <c r="AD32" i="13"/>
  <c r="X32" i="13"/>
  <c r="N32" i="13"/>
  <c r="N31" i="13"/>
  <c r="N29" i="13"/>
  <c r="AH28" i="13"/>
  <c r="AD28" i="13"/>
  <c r="X28" i="13"/>
  <c r="N28" i="13"/>
  <c r="N27" i="13"/>
  <c r="N25" i="13"/>
  <c r="AH24" i="13"/>
  <c r="AD24" i="13"/>
  <c r="X24" i="13"/>
  <c r="N24" i="13"/>
  <c r="N23" i="13"/>
  <c r="N21" i="13"/>
  <c r="AH20" i="13"/>
  <c r="AD20" i="13"/>
  <c r="X20" i="13"/>
  <c r="N20" i="13"/>
  <c r="N19" i="13"/>
  <c r="N17" i="13"/>
  <c r="AH16" i="13"/>
  <c r="AD16" i="13"/>
  <c r="X16" i="13"/>
  <c r="N16" i="13"/>
  <c r="N15" i="13"/>
  <c r="N13" i="13"/>
  <c r="AH12" i="13"/>
  <c r="AD12" i="13"/>
  <c r="X12" i="13"/>
  <c r="N12" i="13"/>
  <c r="N11" i="13"/>
  <c r="N9" i="13"/>
  <c r="AH8" i="13"/>
  <c r="AD8" i="13"/>
  <c r="X8" i="13"/>
  <c r="N8" i="13"/>
  <c r="N7" i="13"/>
  <c r="X60" i="12"/>
  <c r="AF56" i="12"/>
  <c r="AF63" i="12" s="1"/>
  <c r="Z56" i="12"/>
  <c r="Z63" i="12" s="1"/>
  <c r="V56" i="12"/>
  <c r="V63" i="12"/>
  <c r="R56" i="12"/>
  <c r="R63" i="12"/>
  <c r="P56" i="12"/>
  <c r="P63" i="12"/>
  <c r="L56" i="12"/>
  <c r="J56" i="12"/>
  <c r="H56" i="12"/>
  <c r="F56" i="12"/>
  <c r="D56" i="12"/>
  <c r="N56" i="12" s="1"/>
  <c r="L55" i="12"/>
  <c r="L57" i="12"/>
  <c r="L63" i="12"/>
  <c r="J55" i="12"/>
  <c r="N55" i="12" s="1"/>
  <c r="H55" i="12"/>
  <c r="H57" i="12"/>
  <c r="H63" i="12" s="1"/>
  <c r="F55" i="12"/>
  <c r="F57" i="12" s="1"/>
  <c r="F63" i="12" s="1"/>
  <c r="D55" i="12"/>
  <c r="D57" i="12" s="1"/>
  <c r="N53" i="12"/>
  <c r="AH52" i="12"/>
  <c r="AD52" i="12"/>
  <c r="X52" i="12"/>
  <c r="N52" i="12"/>
  <c r="N51" i="12"/>
  <c r="N49" i="12"/>
  <c r="AH48" i="12"/>
  <c r="AD48" i="12"/>
  <c r="X48" i="12"/>
  <c r="N48" i="12"/>
  <c r="N47" i="12" s="1"/>
  <c r="N45" i="12"/>
  <c r="AH44" i="12"/>
  <c r="AD44" i="12"/>
  <c r="X44" i="12"/>
  <c r="N44" i="12"/>
  <c r="N43" i="12"/>
  <c r="N41" i="12"/>
  <c r="AH40" i="12"/>
  <c r="AD40" i="12"/>
  <c r="X40" i="12"/>
  <c r="N40" i="12"/>
  <c r="N39" i="12"/>
  <c r="N37" i="12"/>
  <c r="AH36" i="12"/>
  <c r="AD36" i="12"/>
  <c r="X36" i="12"/>
  <c r="N36" i="12"/>
  <c r="N35" i="12"/>
  <c r="N33" i="12"/>
  <c r="AH32" i="12"/>
  <c r="AD32" i="12"/>
  <c r="X32" i="12"/>
  <c r="N32" i="12"/>
  <c r="N31" i="12"/>
  <c r="N29" i="12"/>
  <c r="AH28" i="12"/>
  <c r="AD28" i="12"/>
  <c r="X28" i="12"/>
  <c r="N28" i="12"/>
  <c r="N27" i="12"/>
  <c r="N25" i="12"/>
  <c r="AH24" i="12"/>
  <c r="AD24" i="12"/>
  <c r="X24" i="12"/>
  <c r="N24" i="12"/>
  <c r="N23" i="12"/>
  <c r="N21" i="12"/>
  <c r="AH20" i="12"/>
  <c r="AD20" i="12"/>
  <c r="X20" i="12"/>
  <c r="N20" i="12"/>
  <c r="N19" i="12"/>
  <c r="N17" i="12"/>
  <c r="AH16" i="12"/>
  <c r="AD16" i="12"/>
  <c r="X16" i="12"/>
  <c r="N16" i="12"/>
  <c r="N15" i="12"/>
  <c r="N13" i="12"/>
  <c r="AH12" i="12"/>
  <c r="AD12" i="12"/>
  <c r="X12" i="12"/>
  <c r="N12" i="12"/>
  <c r="N11" i="12"/>
  <c r="N9" i="12"/>
  <c r="AH8" i="12"/>
  <c r="AD8" i="12"/>
  <c r="X8" i="12"/>
  <c r="N8" i="12"/>
  <c r="N7" i="12"/>
  <c r="N60" i="11"/>
  <c r="X60" i="11"/>
  <c r="AF56" i="11"/>
  <c r="AF63" i="11"/>
  <c r="Z56" i="11"/>
  <c r="Z63" i="11"/>
  <c r="V56" i="11"/>
  <c r="V63" i="11"/>
  <c r="R56" i="11"/>
  <c r="R63" i="11"/>
  <c r="X56" i="11"/>
  <c r="X63" i="11"/>
  <c r="P56" i="11"/>
  <c r="P63" i="11"/>
  <c r="L56" i="11"/>
  <c r="J56" i="11"/>
  <c r="H56" i="11"/>
  <c r="F56" i="11"/>
  <c r="D56" i="11"/>
  <c r="N56" i="11"/>
  <c r="L55" i="11"/>
  <c r="L57" i="11"/>
  <c r="L63" i="11"/>
  <c r="J55" i="11"/>
  <c r="J57" i="11"/>
  <c r="J63" i="11"/>
  <c r="H55" i="11"/>
  <c r="H57" i="11"/>
  <c r="H63" i="11"/>
  <c r="F55" i="11"/>
  <c r="D55" i="11"/>
  <c r="D57" i="11"/>
  <c r="N53" i="11"/>
  <c r="AH52" i="11"/>
  <c r="AD52" i="11"/>
  <c r="X52" i="11"/>
  <c r="N52" i="11"/>
  <c r="N51" i="11"/>
  <c r="N49" i="11"/>
  <c r="AH48" i="11"/>
  <c r="AD48" i="11"/>
  <c r="X48" i="11"/>
  <c r="N48" i="11"/>
  <c r="N47" i="11"/>
  <c r="N45" i="11"/>
  <c r="AH44" i="11"/>
  <c r="AD44" i="11"/>
  <c r="X44" i="11"/>
  <c r="N44" i="11"/>
  <c r="N43" i="11"/>
  <c r="AB44" i="11"/>
  <c r="N41" i="11"/>
  <c r="AH40" i="11"/>
  <c r="AD40" i="11"/>
  <c r="X40" i="11"/>
  <c r="N40" i="11"/>
  <c r="N39" i="11"/>
  <c r="AJ40" i="11"/>
  <c r="N37" i="11"/>
  <c r="AH36" i="11"/>
  <c r="AD36" i="11"/>
  <c r="X36" i="11"/>
  <c r="N36" i="11"/>
  <c r="N35" i="11"/>
  <c r="N33" i="11"/>
  <c r="AH32" i="11"/>
  <c r="AD32" i="11"/>
  <c r="X32" i="11"/>
  <c r="N32" i="11"/>
  <c r="N31" i="11"/>
  <c r="N29" i="11"/>
  <c r="AH28" i="11"/>
  <c r="AD28" i="11"/>
  <c r="X28" i="11"/>
  <c r="N28" i="11"/>
  <c r="N27" i="11"/>
  <c r="T28" i="11"/>
  <c r="N25" i="11"/>
  <c r="AH24" i="11"/>
  <c r="AD24" i="11"/>
  <c r="X24" i="11"/>
  <c r="N24" i="11"/>
  <c r="N23" i="11"/>
  <c r="AJ24" i="11"/>
  <c r="N21" i="11"/>
  <c r="AH20" i="11"/>
  <c r="AD20" i="11"/>
  <c r="X20" i="11"/>
  <c r="N20" i="11"/>
  <c r="N19" i="11"/>
  <c r="N17" i="11"/>
  <c r="AH16" i="11"/>
  <c r="AD16" i="11"/>
  <c r="X16" i="11"/>
  <c r="N16" i="11"/>
  <c r="N15" i="11"/>
  <c r="N13" i="11"/>
  <c r="AH12" i="11"/>
  <c r="AD12" i="11"/>
  <c r="X12" i="11"/>
  <c r="N12" i="11"/>
  <c r="N11" i="11"/>
  <c r="AB12" i="11"/>
  <c r="N9" i="11"/>
  <c r="AH8" i="11"/>
  <c r="AD8" i="11"/>
  <c r="X8" i="11"/>
  <c r="N8" i="11"/>
  <c r="N7" i="11"/>
  <c r="AJ8" i="11"/>
  <c r="X60" i="10"/>
  <c r="N60" i="10"/>
  <c r="AF56" i="10"/>
  <c r="AF63" i="10"/>
  <c r="Z56" i="10"/>
  <c r="AH56" i="10"/>
  <c r="AH63" i="10"/>
  <c r="V56" i="10"/>
  <c r="V63" i="10"/>
  <c r="R56" i="10"/>
  <c r="R63" i="10"/>
  <c r="X56" i="10"/>
  <c r="X63" i="10"/>
  <c r="P56" i="10"/>
  <c r="P63" i="10"/>
  <c r="L56" i="10"/>
  <c r="J56" i="10"/>
  <c r="H56" i="10"/>
  <c r="F56" i="10"/>
  <c r="D56" i="10"/>
  <c r="L55" i="10"/>
  <c r="L57" i="10"/>
  <c r="L63" i="10"/>
  <c r="J55" i="10"/>
  <c r="H55" i="10"/>
  <c r="H57" i="10"/>
  <c r="H63" i="10"/>
  <c r="F55" i="10"/>
  <c r="F57" i="10"/>
  <c r="F63" i="10"/>
  <c r="D55" i="10"/>
  <c r="D57" i="10"/>
  <c r="N53" i="10"/>
  <c r="AH52" i="10"/>
  <c r="AD52" i="10"/>
  <c r="X52" i="10"/>
  <c r="N52" i="10"/>
  <c r="N51" i="10"/>
  <c r="N49" i="10"/>
  <c r="AH48" i="10"/>
  <c r="AD48" i="10"/>
  <c r="X48" i="10"/>
  <c r="N48" i="10"/>
  <c r="N47" i="10"/>
  <c r="N45" i="10"/>
  <c r="AH44" i="10"/>
  <c r="AD44" i="10"/>
  <c r="X44" i="10"/>
  <c r="N44" i="10"/>
  <c r="N43" i="10"/>
  <c r="T44" i="10"/>
  <c r="N41" i="10"/>
  <c r="AH40" i="10"/>
  <c r="AD40" i="10"/>
  <c r="X40" i="10"/>
  <c r="N40" i="10"/>
  <c r="N39" i="10"/>
  <c r="AJ40" i="10"/>
  <c r="N37" i="10"/>
  <c r="AH36" i="10"/>
  <c r="AD36" i="10"/>
  <c r="X36" i="10"/>
  <c r="N36" i="10"/>
  <c r="N35" i="10"/>
  <c r="N33" i="10"/>
  <c r="AH32" i="10"/>
  <c r="AD32" i="10"/>
  <c r="X32" i="10"/>
  <c r="N32" i="10"/>
  <c r="N31" i="10"/>
  <c r="N29" i="10"/>
  <c r="AH28" i="10"/>
  <c r="AD28" i="10"/>
  <c r="X28" i="10"/>
  <c r="N28" i="10"/>
  <c r="N27" i="10"/>
  <c r="AB28" i="10"/>
  <c r="N25" i="10"/>
  <c r="AH24" i="10"/>
  <c r="AD24" i="10"/>
  <c r="X24" i="10"/>
  <c r="N24" i="10"/>
  <c r="N23" i="10"/>
  <c r="AJ24" i="10"/>
  <c r="N21" i="10"/>
  <c r="AH20" i="10"/>
  <c r="AD20" i="10"/>
  <c r="X20" i="10"/>
  <c r="N20" i="10"/>
  <c r="N19" i="10"/>
  <c r="N17" i="10"/>
  <c r="AH16" i="10"/>
  <c r="AD16" i="10"/>
  <c r="X16" i="10"/>
  <c r="N16" i="10"/>
  <c r="N15" i="10"/>
  <c r="N13" i="10"/>
  <c r="AH12" i="10"/>
  <c r="AD12" i="10"/>
  <c r="X12" i="10"/>
  <c r="N12" i="10"/>
  <c r="N11" i="10"/>
  <c r="T12" i="10"/>
  <c r="N9" i="10"/>
  <c r="AH8" i="10"/>
  <c r="AD8" i="10"/>
  <c r="X8" i="10"/>
  <c r="N8" i="10"/>
  <c r="N7" i="10"/>
  <c r="AJ8" i="10"/>
  <c r="X60" i="9"/>
  <c r="N60" i="9"/>
  <c r="AF56" i="9"/>
  <c r="AF63" i="9"/>
  <c r="Z56" i="9"/>
  <c r="Z63" i="9"/>
  <c r="V56" i="9"/>
  <c r="V63" i="9"/>
  <c r="R56" i="9"/>
  <c r="R63" i="9"/>
  <c r="P56" i="9"/>
  <c r="P63" i="9"/>
  <c r="L56" i="9"/>
  <c r="J56" i="9"/>
  <c r="H56" i="9"/>
  <c r="F56" i="9"/>
  <c r="D56" i="9"/>
  <c r="L55" i="9"/>
  <c r="L57" i="9"/>
  <c r="L63" i="9"/>
  <c r="J55" i="9"/>
  <c r="J57" i="9"/>
  <c r="J63" i="9"/>
  <c r="H55" i="9"/>
  <c r="F55" i="9"/>
  <c r="F57" i="9"/>
  <c r="F63" i="9"/>
  <c r="D55" i="9"/>
  <c r="N53" i="9"/>
  <c r="AH52" i="9"/>
  <c r="AD52" i="9"/>
  <c r="X52" i="9"/>
  <c r="N52" i="9"/>
  <c r="N51" i="9"/>
  <c r="N49" i="9"/>
  <c r="AH48" i="9"/>
  <c r="AD48" i="9"/>
  <c r="X48" i="9"/>
  <c r="N48" i="9"/>
  <c r="N47" i="9"/>
  <c r="N45" i="9"/>
  <c r="AH44" i="9"/>
  <c r="AD44" i="9"/>
  <c r="X44" i="9"/>
  <c r="N44" i="9"/>
  <c r="N43" i="9"/>
  <c r="N41" i="9"/>
  <c r="AH40" i="9"/>
  <c r="AD40" i="9"/>
  <c r="X40" i="9"/>
  <c r="N40" i="9"/>
  <c r="N39" i="9"/>
  <c r="AJ40" i="9"/>
  <c r="N37" i="9"/>
  <c r="AH36" i="9"/>
  <c r="AD36" i="9"/>
  <c r="X36" i="9"/>
  <c r="N36" i="9"/>
  <c r="N35" i="9"/>
  <c r="N33" i="9"/>
  <c r="AH32" i="9"/>
  <c r="AD32" i="9"/>
  <c r="X32" i="9"/>
  <c r="N32" i="9"/>
  <c r="N31" i="9"/>
  <c r="N29" i="9"/>
  <c r="AH28" i="9"/>
  <c r="AD28" i="9"/>
  <c r="X28" i="9"/>
  <c r="N28" i="9"/>
  <c r="N27" i="9"/>
  <c r="N25" i="9"/>
  <c r="AH24" i="9"/>
  <c r="AD24" i="9"/>
  <c r="X24" i="9"/>
  <c r="N24" i="9"/>
  <c r="N23" i="9"/>
  <c r="AJ24" i="9"/>
  <c r="N21" i="9"/>
  <c r="AH20" i="9"/>
  <c r="AD20" i="9"/>
  <c r="X20" i="9"/>
  <c r="N20" i="9"/>
  <c r="N19" i="9"/>
  <c r="N17" i="9"/>
  <c r="AH16" i="9"/>
  <c r="AD16" i="9"/>
  <c r="X16" i="9"/>
  <c r="N16" i="9"/>
  <c r="N15" i="9"/>
  <c r="N13" i="9"/>
  <c r="AH12" i="9"/>
  <c r="AD12" i="9"/>
  <c r="X12" i="9"/>
  <c r="N12" i="9"/>
  <c r="N11" i="9"/>
  <c r="N9" i="9"/>
  <c r="AH8" i="9"/>
  <c r="AD8" i="9"/>
  <c r="X8" i="9"/>
  <c r="N8" i="9"/>
  <c r="N7" i="9"/>
  <c r="AJ8" i="9"/>
  <c r="N60" i="8"/>
  <c r="X60" i="8"/>
  <c r="AF56" i="8"/>
  <c r="AF63" i="8"/>
  <c r="Z56" i="8"/>
  <c r="V56" i="8"/>
  <c r="V63" i="8"/>
  <c r="R56" i="8"/>
  <c r="R63" i="8"/>
  <c r="P56" i="8"/>
  <c r="P63" i="8"/>
  <c r="L56" i="8"/>
  <c r="J56" i="8"/>
  <c r="H56" i="8"/>
  <c r="F56" i="8"/>
  <c r="D56" i="8"/>
  <c r="N56" i="8"/>
  <c r="L55" i="8"/>
  <c r="L57" i="8"/>
  <c r="L63" i="8"/>
  <c r="J55" i="8"/>
  <c r="J57" i="8"/>
  <c r="J63" i="8"/>
  <c r="H55" i="8"/>
  <c r="H57" i="8"/>
  <c r="H63" i="8"/>
  <c r="F55" i="8"/>
  <c r="F57" i="8"/>
  <c r="F63" i="8"/>
  <c r="D55" i="8"/>
  <c r="D57" i="8"/>
  <c r="N57" i="8"/>
  <c r="N53" i="8"/>
  <c r="AH52" i="8"/>
  <c r="AD52" i="8"/>
  <c r="X52" i="8"/>
  <c r="N52" i="8"/>
  <c r="N51" i="8"/>
  <c r="AB52" i="8"/>
  <c r="N49" i="8"/>
  <c r="AH48" i="8"/>
  <c r="AD48" i="8"/>
  <c r="X48" i="8"/>
  <c r="N48" i="8"/>
  <c r="N47" i="8"/>
  <c r="AJ48" i="8"/>
  <c r="N45" i="8"/>
  <c r="AH44" i="8"/>
  <c r="AD44" i="8"/>
  <c r="X44" i="8"/>
  <c r="N44" i="8"/>
  <c r="N43" i="8"/>
  <c r="N41" i="8"/>
  <c r="AH40" i="8"/>
  <c r="AD40" i="8"/>
  <c r="X40" i="8"/>
  <c r="N40" i="8"/>
  <c r="N39" i="8"/>
  <c r="N37" i="8"/>
  <c r="AH36" i="8"/>
  <c r="AD36" i="8"/>
  <c r="X36" i="8"/>
  <c r="N36" i="8"/>
  <c r="N35" i="8"/>
  <c r="T36" i="8"/>
  <c r="N33" i="8"/>
  <c r="AH32" i="8"/>
  <c r="AD32" i="8"/>
  <c r="X32" i="8"/>
  <c r="N32" i="8"/>
  <c r="N31" i="8"/>
  <c r="AJ32" i="8"/>
  <c r="N29" i="8"/>
  <c r="AH28" i="8"/>
  <c r="AD28" i="8"/>
  <c r="X28" i="8"/>
  <c r="N28" i="8"/>
  <c r="N27" i="8"/>
  <c r="N25" i="8"/>
  <c r="AH24" i="8"/>
  <c r="AD24" i="8"/>
  <c r="X24" i="8"/>
  <c r="N24" i="8"/>
  <c r="N23" i="8"/>
  <c r="N21" i="8"/>
  <c r="AH20" i="8"/>
  <c r="AD20" i="8"/>
  <c r="X20" i="8"/>
  <c r="N20" i="8"/>
  <c r="N19" i="8"/>
  <c r="AB20" i="8"/>
  <c r="N17" i="8"/>
  <c r="AH16" i="8"/>
  <c r="AD16" i="8"/>
  <c r="X16" i="8"/>
  <c r="N16" i="8"/>
  <c r="N15" i="8"/>
  <c r="AJ16" i="8"/>
  <c r="N13" i="8"/>
  <c r="AH12" i="8"/>
  <c r="AD12" i="8"/>
  <c r="X12" i="8"/>
  <c r="N12" i="8"/>
  <c r="N11" i="8"/>
  <c r="N9" i="8"/>
  <c r="AH8" i="8"/>
  <c r="AD8" i="8"/>
  <c r="X8" i="8"/>
  <c r="N8" i="8"/>
  <c r="N7" i="8"/>
  <c r="AF56" i="7"/>
  <c r="Z56" i="7"/>
  <c r="Z63" i="7"/>
  <c r="V56" i="7"/>
  <c r="V63" i="7"/>
  <c r="R56" i="7"/>
  <c r="X60" i="7"/>
  <c r="P56" i="7"/>
  <c r="P63" i="7"/>
  <c r="L56" i="7"/>
  <c r="J56" i="7"/>
  <c r="H56" i="7"/>
  <c r="F56" i="7"/>
  <c r="D56" i="7"/>
  <c r="L55" i="7"/>
  <c r="J55" i="7"/>
  <c r="J57" i="7"/>
  <c r="H55" i="7"/>
  <c r="F55" i="7"/>
  <c r="D55" i="7"/>
  <c r="N53" i="7"/>
  <c r="AH52" i="7"/>
  <c r="AD52" i="7"/>
  <c r="X52" i="7"/>
  <c r="N52" i="7"/>
  <c r="N51" i="7"/>
  <c r="N49" i="7"/>
  <c r="AH48" i="7"/>
  <c r="AD48" i="7"/>
  <c r="X48" i="7"/>
  <c r="N48" i="7"/>
  <c r="N47" i="7"/>
  <c r="N45" i="7"/>
  <c r="AH44" i="7"/>
  <c r="AD44" i="7"/>
  <c r="X44" i="7"/>
  <c r="N44" i="7"/>
  <c r="N43" i="7"/>
  <c r="N41" i="7"/>
  <c r="AH40" i="7"/>
  <c r="AD40" i="7"/>
  <c r="X40" i="7"/>
  <c r="N40" i="7"/>
  <c r="N39" i="7"/>
  <c r="AJ40" i="7"/>
  <c r="N37" i="7"/>
  <c r="AH36" i="7"/>
  <c r="AD36" i="7"/>
  <c r="X36" i="7"/>
  <c r="N36" i="7"/>
  <c r="N35" i="7"/>
  <c r="N33" i="7"/>
  <c r="AH32" i="7"/>
  <c r="AD32" i="7"/>
  <c r="X32" i="7"/>
  <c r="N32" i="7"/>
  <c r="N31" i="7"/>
  <c r="N29" i="7"/>
  <c r="AH28" i="7"/>
  <c r="AD28" i="7"/>
  <c r="X28" i="7"/>
  <c r="N28" i="7"/>
  <c r="N27" i="7"/>
  <c r="N25" i="7"/>
  <c r="AH24" i="7"/>
  <c r="AD24" i="7"/>
  <c r="X24" i="7"/>
  <c r="N24" i="7"/>
  <c r="N23" i="7"/>
  <c r="N21" i="7"/>
  <c r="AH20" i="7"/>
  <c r="AD20" i="7"/>
  <c r="X20" i="7"/>
  <c r="N20" i="7"/>
  <c r="N19" i="7"/>
  <c r="N17" i="7"/>
  <c r="AH16" i="7"/>
  <c r="AD16" i="7"/>
  <c r="X16" i="7"/>
  <c r="N16" i="7"/>
  <c r="N15" i="7"/>
  <c r="AJ16" i="7"/>
  <c r="N13" i="7"/>
  <c r="AH12" i="7"/>
  <c r="AD12" i="7"/>
  <c r="X12" i="7"/>
  <c r="N12" i="7"/>
  <c r="N11" i="7"/>
  <c r="N9" i="7"/>
  <c r="AH8" i="7"/>
  <c r="AD8" i="7"/>
  <c r="X8" i="7"/>
  <c r="N8" i="7"/>
  <c r="N7" i="7"/>
  <c r="X60" i="6"/>
  <c r="N60" i="6"/>
  <c r="AF56" i="6"/>
  <c r="AF63" i="6"/>
  <c r="Z56" i="6"/>
  <c r="Z63" i="6"/>
  <c r="V56" i="6"/>
  <c r="V63" i="6"/>
  <c r="R56" i="6"/>
  <c r="AD56" i="6"/>
  <c r="AD63" i="6"/>
  <c r="P56" i="6"/>
  <c r="P63" i="6"/>
  <c r="L56" i="6"/>
  <c r="J56" i="6"/>
  <c r="H56" i="6"/>
  <c r="F56" i="6"/>
  <c r="D56" i="6"/>
  <c r="D57" i="6"/>
  <c r="L55" i="6"/>
  <c r="L57" i="6"/>
  <c r="L63" i="6"/>
  <c r="J55" i="6"/>
  <c r="H55" i="6"/>
  <c r="F55" i="6"/>
  <c r="N55" i="6"/>
  <c r="D55" i="6"/>
  <c r="N53" i="6"/>
  <c r="AH52" i="6"/>
  <c r="AD52" i="6"/>
  <c r="X52" i="6"/>
  <c r="N52" i="6"/>
  <c r="N51" i="6"/>
  <c r="N49" i="6"/>
  <c r="AH48" i="6"/>
  <c r="AD48" i="6"/>
  <c r="X48" i="6"/>
  <c r="N48" i="6"/>
  <c r="N47" i="6"/>
  <c r="T48" i="6"/>
  <c r="N45" i="6"/>
  <c r="AH44" i="6"/>
  <c r="AD44" i="6"/>
  <c r="X44" i="6"/>
  <c r="N44" i="6"/>
  <c r="N43" i="6"/>
  <c r="AJ44" i="6"/>
  <c r="N41" i="6"/>
  <c r="AH40" i="6"/>
  <c r="AD40" i="6"/>
  <c r="X40" i="6"/>
  <c r="N40" i="6"/>
  <c r="N39" i="6"/>
  <c r="N37" i="6"/>
  <c r="AH36" i="6"/>
  <c r="AD36" i="6"/>
  <c r="X36" i="6"/>
  <c r="N36" i="6"/>
  <c r="N35" i="6"/>
  <c r="N33" i="6"/>
  <c r="AH32" i="6"/>
  <c r="AD32" i="6"/>
  <c r="X32" i="6"/>
  <c r="N32" i="6"/>
  <c r="N31" i="6"/>
  <c r="AB32" i="6"/>
  <c r="N29" i="6"/>
  <c r="AH28" i="6"/>
  <c r="AD28" i="6"/>
  <c r="X28" i="6"/>
  <c r="N28" i="6"/>
  <c r="N27" i="6"/>
  <c r="AB28" i="6"/>
  <c r="N25" i="6"/>
  <c r="AH24" i="6"/>
  <c r="AD24" i="6"/>
  <c r="X24" i="6"/>
  <c r="N24" i="6"/>
  <c r="N23" i="6"/>
  <c r="AB24" i="6"/>
  <c r="N21" i="6"/>
  <c r="AH20" i="6"/>
  <c r="AD20" i="6"/>
  <c r="X20" i="6"/>
  <c r="N20" i="6"/>
  <c r="N19" i="6"/>
  <c r="AJ20" i="6"/>
  <c r="N17" i="6"/>
  <c r="AH16" i="6"/>
  <c r="AD16" i="6"/>
  <c r="X16" i="6"/>
  <c r="N16" i="6"/>
  <c r="N15" i="6"/>
  <c r="N13" i="6"/>
  <c r="AH12" i="6"/>
  <c r="AD12" i="6"/>
  <c r="X12" i="6"/>
  <c r="N12" i="6"/>
  <c r="N11" i="6"/>
  <c r="N9" i="6"/>
  <c r="AH8" i="6"/>
  <c r="AD8" i="6"/>
  <c r="X8" i="6"/>
  <c r="N8" i="6"/>
  <c r="N7" i="6"/>
  <c r="AB8" i="6"/>
  <c r="AH60" i="4"/>
  <c r="AD60" i="4"/>
  <c r="X60" i="4"/>
  <c r="N60" i="4"/>
  <c r="AB60" i="4"/>
  <c r="AF56" i="4"/>
  <c r="AF63" i="4"/>
  <c r="Z56" i="4"/>
  <c r="Z63" i="4"/>
  <c r="V56" i="4"/>
  <c r="V63" i="4"/>
  <c r="R56" i="4"/>
  <c r="X56" i="4"/>
  <c r="X63" i="4"/>
  <c r="P56" i="4"/>
  <c r="P63" i="4"/>
  <c r="L56" i="4"/>
  <c r="J56" i="4"/>
  <c r="H56" i="4"/>
  <c r="F56" i="4"/>
  <c r="D56" i="4"/>
  <c r="L55" i="4"/>
  <c r="L57" i="4"/>
  <c r="L63" i="4"/>
  <c r="J55" i="4"/>
  <c r="J57" i="4"/>
  <c r="J63" i="4"/>
  <c r="H55" i="4"/>
  <c r="H57" i="4"/>
  <c r="H63" i="4"/>
  <c r="F55" i="4"/>
  <c r="F57" i="4"/>
  <c r="D55" i="4"/>
  <c r="N53" i="4"/>
  <c r="AH52" i="4"/>
  <c r="AD52" i="4"/>
  <c r="X52" i="4"/>
  <c r="N52" i="4"/>
  <c r="N51" i="4"/>
  <c r="N49" i="4"/>
  <c r="AH48" i="4"/>
  <c r="AD48" i="4"/>
  <c r="X48" i="4"/>
  <c r="N48" i="4"/>
  <c r="N47" i="4"/>
  <c r="AB48" i="4"/>
  <c r="N45" i="4"/>
  <c r="AH44" i="4"/>
  <c r="AD44" i="4"/>
  <c r="X44" i="4"/>
  <c r="N44" i="4"/>
  <c r="N43" i="4"/>
  <c r="N41" i="4"/>
  <c r="AH40" i="4"/>
  <c r="AD40" i="4"/>
  <c r="X40" i="4"/>
  <c r="N40" i="4"/>
  <c r="N39" i="4"/>
  <c r="AB40" i="4"/>
  <c r="N37" i="4"/>
  <c r="AH36" i="4"/>
  <c r="AD36" i="4"/>
  <c r="X36" i="4"/>
  <c r="N36" i="4"/>
  <c r="N35" i="4"/>
  <c r="N33" i="4"/>
  <c r="AH32" i="4"/>
  <c r="AD32" i="4"/>
  <c r="X32" i="4"/>
  <c r="N32" i="4"/>
  <c r="N31" i="4"/>
  <c r="N29" i="4"/>
  <c r="AH28" i="4"/>
  <c r="AD28" i="4"/>
  <c r="X28" i="4"/>
  <c r="N28" i="4"/>
  <c r="N27" i="4"/>
  <c r="N25" i="4"/>
  <c r="AH24" i="4"/>
  <c r="AD24" i="4"/>
  <c r="X24" i="4"/>
  <c r="N24" i="4"/>
  <c r="N23" i="4"/>
  <c r="N21" i="4"/>
  <c r="AH20" i="4"/>
  <c r="AD20" i="4"/>
  <c r="X20" i="4"/>
  <c r="N20" i="4"/>
  <c r="N17" i="4"/>
  <c r="AH16" i="4"/>
  <c r="AD16" i="4"/>
  <c r="X16" i="4"/>
  <c r="N16" i="4"/>
  <c r="N15" i="4"/>
  <c r="N13" i="4"/>
  <c r="AH12" i="4"/>
  <c r="AD12" i="4"/>
  <c r="X12" i="4"/>
  <c r="N12" i="4"/>
  <c r="N11" i="4"/>
  <c r="N9" i="4"/>
  <c r="AH8" i="4"/>
  <c r="AD8" i="4"/>
  <c r="X8" i="4"/>
  <c r="N8" i="4"/>
  <c r="N7" i="4"/>
  <c r="AB8" i="4"/>
  <c r="N60" i="3"/>
  <c r="AJ60" i="3"/>
  <c r="AH60" i="3"/>
  <c r="AD60" i="3"/>
  <c r="AB60" i="3"/>
  <c r="X60" i="3"/>
  <c r="T60" i="3"/>
  <c r="AF56" i="3"/>
  <c r="AF63" i="3"/>
  <c r="Z56" i="3"/>
  <c r="Z63" i="3"/>
  <c r="V56" i="3"/>
  <c r="V63" i="3"/>
  <c r="R56" i="3"/>
  <c r="X56" i="3"/>
  <c r="X63" i="3"/>
  <c r="P56" i="3"/>
  <c r="P63" i="3"/>
  <c r="L56" i="3"/>
  <c r="J56" i="3"/>
  <c r="H56" i="3"/>
  <c r="F56" i="3"/>
  <c r="D56" i="3"/>
  <c r="L55" i="3"/>
  <c r="L57" i="3"/>
  <c r="L63" i="3"/>
  <c r="J55" i="3"/>
  <c r="J57" i="3"/>
  <c r="J63" i="3"/>
  <c r="H55" i="3"/>
  <c r="H57" i="3"/>
  <c r="H63" i="3"/>
  <c r="F55" i="3"/>
  <c r="F57" i="3"/>
  <c r="F63" i="3"/>
  <c r="D55" i="3"/>
  <c r="D57" i="3"/>
  <c r="N53" i="3"/>
  <c r="AH52" i="3"/>
  <c r="AD52" i="3"/>
  <c r="X52" i="3"/>
  <c r="N52" i="3"/>
  <c r="N51" i="3"/>
  <c r="N49" i="3"/>
  <c r="AH48" i="3"/>
  <c r="AD48" i="3"/>
  <c r="X48" i="3"/>
  <c r="N48" i="3"/>
  <c r="N47" i="3"/>
  <c r="N45" i="3"/>
  <c r="AH44" i="3"/>
  <c r="AD44" i="3"/>
  <c r="X44" i="3"/>
  <c r="N44" i="3"/>
  <c r="N43" i="3"/>
  <c r="N41" i="3"/>
  <c r="AH40" i="3"/>
  <c r="AD40" i="3"/>
  <c r="X40" i="3"/>
  <c r="N40" i="3"/>
  <c r="N39" i="3"/>
  <c r="AJ40" i="3"/>
  <c r="N37" i="3"/>
  <c r="AH36" i="3"/>
  <c r="AD36" i="3"/>
  <c r="X36" i="3"/>
  <c r="N36" i="3"/>
  <c r="N35" i="3"/>
  <c r="N33" i="3"/>
  <c r="AH32" i="3"/>
  <c r="AD32" i="3"/>
  <c r="X32" i="3"/>
  <c r="N32" i="3"/>
  <c r="N31" i="3"/>
  <c r="N29" i="3"/>
  <c r="AH28" i="3"/>
  <c r="AD28" i="3"/>
  <c r="X28" i="3"/>
  <c r="N28" i="3"/>
  <c r="N27" i="3"/>
  <c r="T28" i="3"/>
  <c r="N25" i="3"/>
  <c r="AH24" i="3"/>
  <c r="AD24" i="3"/>
  <c r="X24" i="3"/>
  <c r="N24" i="3"/>
  <c r="N23" i="3"/>
  <c r="N21" i="3"/>
  <c r="AH20" i="3"/>
  <c r="AD20" i="3"/>
  <c r="X20" i="3"/>
  <c r="N20" i="3"/>
  <c r="N19" i="3"/>
  <c r="AJ20" i="3"/>
  <c r="N17" i="3"/>
  <c r="AH16" i="3"/>
  <c r="AD16" i="3"/>
  <c r="X16" i="3"/>
  <c r="N16" i="3"/>
  <c r="N13" i="3"/>
  <c r="AH12" i="3"/>
  <c r="AD12" i="3"/>
  <c r="X12" i="3"/>
  <c r="N12" i="3"/>
  <c r="N11" i="3"/>
  <c r="N9" i="3"/>
  <c r="AH8" i="3"/>
  <c r="AD8" i="3"/>
  <c r="X8" i="3"/>
  <c r="N8" i="3"/>
  <c r="N7" i="3"/>
  <c r="N13" i="2"/>
  <c r="AJ60" i="2"/>
  <c r="AH60" i="2"/>
  <c r="AD60" i="2"/>
  <c r="AB60" i="2"/>
  <c r="X60" i="2"/>
  <c r="T60" i="2"/>
  <c r="AF56" i="2"/>
  <c r="AF63" i="2"/>
  <c r="Z56" i="2"/>
  <c r="AH56" i="2"/>
  <c r="AH63" i="2"/>
  <c r="V56" i="2"/>
  <c r="V63" i="2"/>
  <c r="R56" i="2"/>
  <c r="R63" i="2"/>
  <c r="P56" i="2"/>
  <c r="P63" i="2"/>
  <c r="L56" i="2"/>
  <c r="J56" i="2"/>
  <c r="H56" i="2"/>
  <c r="F56" i="2"/>
  <c r="F57" i="2"/>
  <c r="D56" i="2"/>
  <c r="L55" i="2"/>
  <c r="L57" i="2"/>
  <c r="L63" i="2"/>
  <c r="J55" i="2"/>
  <c r="H55" i="2"/>
  <c r="H57" i="2"/>
  <c r="H63" i="2"/>
  <c r="F55" i="2"/>
  <c r="N55" i="2"/>
  <c r="D55" i="2"/>
  <c r="D57" i="2"/>
  <c r="D63" i="2"/>
  <c r="N53" i="2"/>
  <c r="AH52" i="2"/>
  <c r="AD52" i="2"/>
  <c r="X52" i="2"/>
  <c r="N52" i="2"/>
  <c r="N51" i="2"/>
  <c r="N49" i="2"/>
  <c r="AH48" i="2"/>
  <c r="AD48" i="2"/>
  <c r="X48" i="2"/>
  <c r="N48" i="2"/>
  <c r="N47" i="2"/>
  <c r="AB48" i="2"/>
  <c r="N45" i="2"/>
  <c r="AH44" i="2"/>
  <c r="AD44" i="2"/>
  <c r="X44" i="2"/>
  <c r="N44" i="2"/>
  <c r="N43" i="2"/>
  <c r="AB44" i="2"/>
  <c r="N41" i="2"/>
  <c r="AH40" i="2"/>
  <c r="AD40" i="2"/>
  <c r="X40" i="2"/>
  <c r="N40" i="2"/>
  <c r="N39" i="2"/>
  <c r="N37" i="2"/>
  <c r="AH36" i="2"/>
  <c r="AD36" i="2"/>
  <c r="X36" i="2"/>
  <c r="N36" i="2"/>
  <c r="N35" i="2"/>
  <c r="N33" i="2"/>
  <c r="AH32" i="2"/>
  <c r="AD32" i="2"/>
  <c r="X32" i="2"/>
  <c r="N32" i="2"/>
  <c r="N31" i="2"/>
  <c r="AJ32" i="2"/>
  <c r="N29" i="2"/>
  <c r="AH28" i="2"/>
  <c r="AD28" i="2"/>
  <c r="X28" i="2"/>
  <c r="N28" i="2"/>
  <c r="N27" i="2"/>
  <c r="T28" i="2"/>
  <c r="N25" i="2"/>
  <c r="AH24" i="2"/>
  <c r="AD24" i="2"/>
  <c r="X24" i="2"/>
  <c r="N24" i="2"/>
  <c r="N23" i="2"/>
  <c r="N21" i="2"/>
  <c r="AH20" i="2"/>
  <c r="AD20" i="2"/>
  <c r="X20" i="2"/>
  <c r="N20" i="2"/>
  <c r="N19" i="2"/>
  <c r="N17" i="2"/>
  <c r="AH16" i="2"/>
  <c r="AD16" i="2"/>
  <c r="X16" i="2"/>
  <c r="N16" i="2"/>
  <c r="N15" i="2"/>
  <c r="T16" i="2"/>
  <c r="AH12" i="2"/>
  <c r="AD12" i="2"/>
  <c r="X12" i="2"/>
  <c r="N12" i="2"/>
  <c r="N11" i="2"/>
  <c r="N9" i="2"/>
  <c r="AH8" i="2"/>
  <c r="AD8" i="2"/>
  <c r="X8" i="2"/>
  <c r="N8" i="2"/>
  <c r="N7" i="2"/>
  <c r="X60" i="1"/>
  <c r="AF56" i="1"/>
  <c r="AF63" i="1"/>
  <c r="Z56" i="1"/>
  <c r="V56" i="1"/>
  <c r="V63" i="1"/>
  <c r="R56" i="1"/>
  <c r="R63" i="1"/>
  <c r="P56" i="1"/>
  <c r="P63" i="1"/>
  <c r="L56" i="1"/>
  <c r="J56" i="1"/>
  <c r="H56" i="1"/>
  <c r="F56" i="1"/>
  <c r="F57" i="1"/>
  <c r="F63" i="1"/>
  <c r="D56" i="1"/>
  <c r="L55" i="1"/>
  <c r="L57" i="1"/>
  <c r="L63" i="1"/>
  <c r="J55" i="1"/>
  <c r="J57" i="1"/>
  <c r="J63" i="1"/>
  <c r="H55" i="1"/>
  <c r="H57" i="1"/>
  <c r="H63" i="1"/>
  <c r="F55" i="1"/>
  <c r="D55" i="1"/>
  <c r="D57" i="1"/>
  <c r="N53" i="1"/>
  <c r="AH52" i="1"/>
  <c r="AD52" i="1"/>
  <c r="X52" i="1"/>
  <c r="N52" i="1"/>
  <c r="N51" i="1"/>
  <c r="AB52" i="1"/>
  <c r="N49" i="1"/>
  <c r="AH48" i="1"/>
  <c r="AD48" i="1"/>
  <c r="X48" i="1"/>
  <c r="N48" i="1"/>
  <c r="N47" i="1"/>
  <c r="N45" i="1"/>
  <c r="AH44" i="1"/>
  <c r="AD44" i="1"/>
  <c r="X44" i="1"/>
  <c r="N44" i="1"/>
  <c r="N43" i="1"/>
  <c r="T44" i="1"/>
  <c r="N41" i="1"/>
  <c r="AH40" i="1"/>
  <c r="AD40" i="1"/>
  <c r="X40" i="1"/>
  <c r="N40" i="1"/>
  <c r="N39" i="1"/>
  <c r="AJ40" i="1"/>
  <c r="N37" i="1"/>
  <c r="AH36" i="1"/>
  <c r="AD36" i="1"/>
  <c r="X36" i="1"/>
  <c r="N36" i="1"/>
  <c r="N35" i="1"/>
  <c r="N33" i="1"/>
  <c r="AH32" i="1"/>
  <c r="AD32" i="1"/>
  <c r="X32" i="1"/>
  <c r="N32" i="1"/>
  <c r="N31" i="1"/>
  <c r="N29" i="1"/>
  <c r="AH28" i="1"/>
  <c r="AD28" i="1"/>
  <c r="X28" i="1"/>
  <c r="N28" i="1"/>
  <c r="N27" i="1"/>
  <c r="N25" i="1"/>
  <c r="AH24" i="1"/>
  <c r="AD24" i="1"/>
  <c r="X24" i="1"/>
  <c r="N24" i="1"/>
  <c r="N23" i="1"/>
  <c r="AB24" i="1"/>
  <c r="N21" i="1"/>
  <c r="AH20" i="1"/>
  <c r="AD20" i="1"/>
  <c r="X20" i="1"/>
  <c r="N20" i="1"/>
  <c r="N19" i="1"/>
  <c r="AB20" i="1"/>
  <c r="N17" i="1"/>
  <c r="AH16" i="1"/>
  <c r="AD16" i="1"/>
  <c r="X16" i="1"/>
  <c r="N16" i="1"/>
  <c r="N15" i="1"/>
  <c r="N13" i="1"/>
  <c r="AH12" i="1"/>
  <c r="AD12" i="1"/>
  <c r="X12" i="1"/>
  <c r="N12" i="1"/>
  <c r="N11" i="1"/>
  <c r="N9" i="1"/>
  <c r="AH8" i="1"/>
  <c r="AD8" i="1"/>
  <c r="X8" i="1"/>
  <c r="N8" i="1"/>
  <c r="T40" i="1"/>
  <c r="AJ24" i="1"/>
  <c r="T24" i="1"/>
  <c r="AJ44" i="1"/>
  <c r="AB44" i="1"/>
  <c r="AJ12" i="1"/>
  <c r="AB12" i="1"/>
  <c r="T52" i="1"/>
  <c r="AJ52" i="1"/>
  <c r="AH56" i="1"/>
  <c r="N56" i="1"/>
  <c r="T60" i="1"/>
  <c r="AJ60" i="1"/>
  <c r="AJ63" i="1"/>
  <c r="X56" i="1"/>
  <c r="X63" i="1"/>
  <c r="N7" i="1"/>
  <c r="AJ8" i="1"/>
  <c r="AB8" i="1"/>
  <c r="J57" i="2"/>
  <c r="J63" i="2"/>
  <c r="N56" i="2"/>
  <c r="AB32" i="2"/>
  <c r="AJ48" i="2"/>
  <c r="T48" i="2"/>
  <c r="AB16" i="2"/>
  <c r="AJ16" i="2"/>
  <c r="X56" i="2"/>
  <c r="X63" i="2"/>
  <c r="T44" i="2"/>
  <c r="AD56" i="2"/>
  <c r="AD63" i="2"/>
  <c r="AB28" i="3"/>
  <c r="AJ28" i="3"/>
  <c r="AB44" i="3"/>
  <c r="T44" i="3"/>
  <c r="AJ44" i="3"/>
  <c r="AB8" i="3"/>
  <c r="AB24" i="3"/>
  <c r="T40" i="3"/>
  <c r="AB40" i="3"/>
  <c r="N55" i="3"/>
  <c r="N56" i="3"/>
  <c r="N15" i="3"/>
  <c r="AD56" i="3"/>
  <c r="AD63" i="3"/>
  <c r="AH56" i="3"/>
  <c r="AH63" i="3"/>
  <c r="AB20" i="3"/>
  <c r="T20" i="3"/>
  <c r="AB36" i="3"/>
  <c r="T52" i="3"/>
  <c r="AB52" i="3"/>
  <c r="AJ52" i="3"/>
  <c r="AJ32" i="3"/>
  <c r="T48" i="3"/>
  <c r="AJ48" i="3"/>
  <c r="AB48" i="3"/>
  <c r="D63" i="3"/>
  <c r="N57" i="3"/>
  <c r="T56" i="3"/>
  <c r="T63" i="3"/>
  <c r="R63" i="3"/>
  <c r="AB36" i="4"/>
  <c r="AJ52" i="4"/>
  <c r="AB52" i="4"/>
  <c r="T52" i="4"/>
  <c r="AJ12" i="4"/>
  <c r="AB12" i="4"/>
  <c r="T12" i="4"/>
  <c r="AJ28" i="4"/>
  <c r="AB28" i="4"/>
  <c r="T28" i="4"/>
  <c r="AJ44" i="4"/>
  <c r="AB44" i="4"/>
  <c r="T44" i="4"/>
  <c r="AJ8" i="4"/>
  <c r="AJ32" i="4"/>
  <c r="AJ40" i="4"/>
  <c r="AJ48" i="4"/>
  <c r="AD56" i="4"/>
  <c r="AD63" i="4"/>
  <c r="AH56" i="4"/>
  <c r="AH63" i="4"/>
  <c r="AJ60" i="4"/>
  <c r="R63" i="4"/>
  <c r="T8" i="4"/>
  <c r="T16" i="4"/>
  <c r="T40" i="4"/>
  <c r="T48" i="4"/>
  <c r="T60" i="4"/>
  <c r="N19" i="4"/>
  <c r="AJ20" i="4"/>
  <c r="N55" i="4"/>
  <c r="AB20" i="4"/>
  <c r="T20" i="4"/>
  <c r="N56" i="4"/>
  <c r="D57" i="4"/>
  <c r="D63" i="4"/>
  <c r="F63" i="4"/>
  <c r="N57" i="4"/>
  <c r="AJ56" i="4"/>
  <c r="T24" i="4"/>
  <c r="AB24" i="4"/>
  <c r="AJ24" i="4"/>
  <c r="T56" i="4"/>
  <c r="T63" i="4"/>
  <c r="AB56" i="4"/>
  <c r="AB63" i="4"/>
  <c r="N63" i="4"/>
  <c r="AJ63" i="4"/>
  <c r="T32" i="6"/>
  <c r="AB48" i="6"/>
  <c r="AJ48" i="6"/>
  <c r="T8" i="6"/>
  <c r="AB20" i="6"/>
  <c r="AB44" i="6"/>
  <c r="AH56" i="6"/>
  <c r="AH63" i="6"/>
  <c r="R63" i="6"/>
  <c r="AB44" i="7"/>
  <c r="T44" i="7"/>
  <c r="AJ44" i="7"/>
  <c r="AB20" i="7"/>
  <c r="T20" i="7"/>
  <c r="AJ20" i="7"/>
  <c r="T16" i="7"/>
  <c r="AB16" i="7"/>
  <c r="T40" i="7"/>
  <c r="AB40" i="7"/>
  <c r="N55" i="7"/>
  <c r="AD56" i="7"/>
  <c r="J57" i="6"/>
  <c r="J63" i="6"/>
  <c r="H57" i="6"/>
  <c r="H63" i="6"/>
  <c r="N56" i="6"/>
  <c r="F57" i="6"/>
  <c r="F63" i="6"/>
  <c r="AJ28" i="6"/>
  <c r="T28" i="6"/>
  <c r="T24" i="6"/>
  <c r="X56" i="6"/>
  <c r="X63" i="6"/>
  <c r="X56" i="7"/>
  <c r="X63" i="7"/>
  <c r="AH56" i="7"/>
  <c r="AH63" i="7"/>
  <c r="L57" i="7"/>
  <c r="L63" i="7"/>
  <c r="N56" i="7"/>
  <c r="T20" i="8"/>
  <c r="AB36" i="8"/>
  <c r="AJ36" i="8"/>
  <c r="T52" i="8"/>
  <c r="D63" i="8"/>
  <c r="AB16" i="8"/>
  <c r="AB32" i="8"/>
  <c r="AB48" i="8"/>
  <c r="AD56" i="8"/>
  <c r="AD63" i="8"/>
  <c r="AF63" i="7"/>
  <c r="R63" i="7"/>
  <c r="H57" i="7"/>
  <c r="H63" i="7"/>
  <c r="F57" i="7"/>
  <c r="F63" i="7"/>
  <c r="D57" i="7"/>
  <c r="D63" i="7"/>
  <c r="AD60" i="7"/>
  <c r="AD63" i="7"/>
  <c r="AH60" i="7"/>
  <c r="X56" i="8"/>
  <c r="X63" i="8"/>
  <c r="AH56" i="9"/>
  <c r="AH63" i="9"/>
  <c r="X56" i="9"/>
  <c r="X63" i="9"/>
  <c r="H57" i="9"/>
  <c r="H63" i="9"/>
  <c r="N56" i="9"/>
  <c r="D57" i="9"/>
  <c r="D63" i="9"/>
  <c r="AB12" i="9"/>
  <c r="T12" i="9"/>
  <c r="AJ12" i="9"/>
  <c r="AB28" i="9"/>
  <c r="T28" i="9"/>
  <c r="AJ28" i="9"/>
  <c r="AB44" i="9"/>
  <c r="T44" i="9"/>
  <c r="AJ44" i="9"/>
  <c r="T8" i="9"/>
  <c r="AB8" i="9"/>
  <c r="T24" i="9"/>
  <c r="AB24" i="9"/>
  <c r="T40" i="9"/>
  <c r="AB40" i="9"/>
  <c r="N55" i="9"/>
  <c r="AD56" i="9"/>
  <c r="AD63" i="9"/>
  <c r="J57" i="10"/>
  <c r="J63" i="10"/>
  <c r="N56" i="10"/>
  <c r="AB12" i="10"/>
  <c r="AJ12" i="10"/>
  <c r="T28" i="10"/>
  <c r="AB44" i="10"/>
  <c r="AJ44" i="10"/>
  <c r="T8" i="10"/>
  <c r="T24" i="10"/>
  <c r="T40" i="10"/>
  <c r="N55" i="10"/>
  <c r="T16" i="3"/>
  <c r="AB16" i="3"/>
  <c r="AJ28" i="1"/>
  <c r="T28" i="1"/>
  <c r="AB28" i="1"/>
  <c r="T36" i="1"/>
  <c r="AB36" i="1"/>
  <c r="AJ36" i="1"/>
  <c r="N57" i="1"/>
  <c r="D63" i="1"/>
  <c r="T8" i="2"/>
  <c r="AB8" i="2"/>
  <c r="AJ8" i="2"/>
  <c r="AB24" i="2"/>
  <c r="AJ24" i="2"/>
  <c r="T24" i="2"/>
  <c r="AB40" i="2"/>
  <c r="AJ40" i="2"/>
  <c r="T40" i="2"/>
  <c r="F63" i="2"/>
  <c r="N57" i="2"/>
  <c r="T12" i="3"/>
  <c r="AB12" i="3"/>
  <c r="AJ12" i="3"/>
  <c r="AJ24" i="3"/>
  <c r="T24" i="3"/>
  <c r="T32" i="3"/>
  <c r="AB32" i="3"/>
  <c r="AB16" i="4"/>
  <c r="AJ16" i="4"/>
  <c r="AB32" i="4"/>
  <c r="T32" i="4"/>
  <c r="N57" i="9"/>
  <c r="AJ56" i="9"/>
  <c r="AJ63" i="9"/>
  <c r="AJ56" i="3"/>
  <c r="AJ63" i="3"/>
  <c r="AB56" i="3"/>
  <c r="AB63" i="3"/>
  <c r="N63" i="3"/>
  <c r="AJ16" i="3"/>
  <c r="AB16" i="1"/>
  <c r="AJ16" i="1"/>
  <c r="T16" i="1"/>
  <c r="AB32" i="1"/>
  <c r="T32" i="1"/>
  <c r="AJ32" i="1"/>
  <c r="AJ48" i="1"/>
  <c r="T48" i="1"/>
  <c r="AB48" i="1"/>
  <c r="AJ12" i="2"/>
  <c r="AB12" i="2"/>
  <c r="T12" i="2"/>
  <c r="AB20" i="2"/>
  <c r="AJ20" i="2"/>
  <c r="T20" i="2"/>
  <c r="AB36" i="2"/>
  <c r="AJ36" i="2"/>
  <c r="T36" i="2"/>
  <c r="AB52" i="2"/>
  <c r="T52" i="2"/>
  <c r="AJ52" i="2"/>
  <c r="AJ8" i="3"/>
  <c r="T8" i="3"/>
  <c r="T36" i="3"/>
  <c r="AJ36" i="3"/>
  <c r="AJ36" i="4"/>
  <c r="T36" i="4"/>
  <c r="Z63" i="2"/>
  <c r="AJ44" i="2"/>
  <c r="AJ28" i="2"/>
  <c r="AB28" i="2"/>
  <c r="T32" i="2"/>
  <c r="T8" i="1"/>
  <c r="N55" i="1"/>
  <c r="AJ20" i="1"/>
  <c r="T20" i="1"/>
  <c r="AB40" i="1"/>
  <c r="Z63" i="8"/>
  <c r="AH56" i="8"/>
  <c r="AH63" i="8"/>
  <c r="T56" i="2"/>
  <c r="T63" i="2"/>
  <c r="N63" i="2"/>
  <c r="AJ56" i="2"/>
  <c r="AJ63" i="2"/>
  <c r="AB56" i="2"/>
  <c r="AB63" i="2"/>
  <c r="AB56" i="1"/>
  <c r="AJ56" i="1"/>
  <c r="N63" i="1"/>
  <c r="AH56" i="11"/>
  <c r="AH63" i="11"/>
  <c r="F57" i="11"/>
  <c r="F63" i="11"/>
  <c r="T12" i="11"/>
  <c r="AB28" i="11"/>
  <c r="AJ28" i="11"/>
  <c r="T44" i="11"/>
  <c r="AB8" i="11"/>
  <c r="AB24" i="11"/>
  <c r="AB40" i="11"/>
  <c r="AD56" i="11"/>
  <c r="AD63" i="11"/>
  <c r="N55" i="13"/>
  <c r="F57" i="13"/>
  <c r="F63" i="13"/>
  <c r="J57" i="13"/>
  <c r="J63" i="13"/>
  <c r="AJ12" i="13"/>
  <c r="T12" i="13"/>
  <c r="AJ28" i="13"/>
  <c r="T28" i="13"/>
  <c r="AJ44" i="13"/>
  <c r="T44" i="13"/>
  <c r="AB16" i="13"/>
  <c r="T16" i="13"/>
  <c r="T32" i="13"/>
  <c r="AJ32" i="13"/>
  <c r="AB32" i="13"/>
  <c r="AB48" i="13"/>
  <c r="T48" i="13"/>
  <c r="N56" i="13"/>
  <c r="H57" i="13"/>
  <c r="H63" i="13"/>
  <c r="X56" i="13"/>
  <c r="X63" i="13"/>
  <c r="AH56" i="13"/>
  <c r="AH63" i="13"/>
  <c r="AD56" i="13"/>
  <c r="AD63" i="13"/>
  <c r="AB44" i="13"/>
  <c r="AB28" i="13"/>
  <c r="AB12" i="13"/>
  <c r="AJ48" i="13"/>
  <c r="AJ16" i="13"/>
  <c r="L57" i="13"/>
  <c r="L63" i="13"/>
  <c r="AB20" i="13"/>
  <c r="AJ20" i="13"/>
  <c r="T20" i="13"/>
  <c r="AB36" i="13"/>
  <c r="AJ36" i="13"/>
  <c r="T36" i="13"/>
  <c r="AB52" i="13"/>
  <c r="AJ52" i="13"/>
  <c r="T52" i="13"/>
  <c r="AB8" i="13"/>
  <c r="AJ8" i="13"/>
  <c r="T8" i="13"/>
  <c r="T24" i="13"/>
  <c r="AB24" i="13"/>
  <c r="AJ24" i="13"/>
  <c r="AB40" i="13"/>
  <c r="AJ40" i="13"/>
  <c r="T40" i="13"/>
  <c r="D57" i="13"/>
  <c r="AB12" i="12"/>
  <c r="AJ12" i="12"/>
  <c r="T12" i="12"/>
  <c r="AB28" i="12"/>
  <c r="AJ28" i="12"/>
  <c r="T28" i="12"/>
  <c r="AB44" i="12"/>
  <c r="AJ44" i="12"/>
  <c r="T44" i="12"/>
  <c r="AJ16" i="12"/>
  <c r="T16" i="12"/>
  <c r="AB16" i="12"/>
  <c r="AB32" i="12"/>
  <c r="AJ32" i="12"/>
  <c r="T32" i="12"/>
  <c r="AD56" i="12"/>
  <c r="AD63" i="12" s="1"/>
  <c r="X56" i="12"/>
  <c r="X63" i="12" s="1"/>
  <c r="J57" i="12"/>
  <c r="J63" i="12" s="1"/>
  <c r="AB8" i="12"/>
  <c r="AJ8" i="12"/>
  <c r="T8" i="12"/>
  <c r="AJ24" i="12"/>
  <c r="T24" i="12"/>
  <c r="AB24" i="12"/>
  <c r="AB40" i="12"/>
  <c r="AJ40" i="12"/>
  <c r="T40" i="12"/>
  <c r="AJ20" i="12"/>
  <c r="T20" i="12"/>
  <c r="AB20" i="12"/>
  <c r="AJ36" i="12"/>
  <c r="T36" i="12"/>
  <c r="AB36" i="12"/>
  <c r="AJ52" i="12"/>
  <c r="T52" i="12"/>
  <c r="AB52" i="12"/>
  <c r="T16" i="11"/>
  <c r="AJ16" i="11"/>
  <c r="AB16" i="11"/>
  <c r="T32" i="11"/>
  <c r="AJ32" i="11"/>
  <c r="AB32" i="11"/>
  <c r="T48" i="11"/>
  <c r="AJ48" i="11"/>
  <c r="AB48" i="11"/>
  <c r="D63" i="11"/>
  <c r="N57" i="11"/>
  <c r="T20" i="11"/>
  <c r="AB20" i="11"/>
  <c r="AJ20" i="11"/>
  <c r="AB36" i="11"/>
  <c r="AJ36" i="11"/>
  <c r="T36" i="11"/>
  <c r="T52" i="11"/>
  <c r="AB52" i="11"/>
  <c r="AJ52" i="11"/>
  <c r="N55" i="11"/>
  <c r="T40" i="11"/>
  <c r="T24" i="11"/>
  <c r="T8" i="11"/>
  <c r="AJ44" i="11"/>
  <c r="AJ12" i="11"/>
  <c r="T16" i="6"/>
  <c r="AB16" i="6"/>
  <c r="AJ16" i="6"/>
  <c r="T40" i="6"/>
  <c r="AB40" i="6"/>
  <c r="AJ40" i="6"/>
  <c r="D63" i="6"/>
  <c r="N57" i="6"/>
  <c r="T12" i="6"/>
  <c r="AJ12" i="6"/>
  <c r="AB12" i="6"/>
  <c r="T36" i="6"/>
  <c r="AJ36" i="6"/>
  <c r="AB36" i="6"/>
  <c r="T52" i="6"/>
  <c r="AJ52" i="6"/>
  <c r="AB52" i="6"/>
  <c r="AB56" i="6"/>
  <c r="AB63" i="6"/>
  <c r="AJ24" i="6"/>
  <c r="T44" i="6"/>
  <c r="T20" i="6"/>
  <c r="AJ8" i="6"/>
  <c r="AJ32" i="6"/>
  <c r="AB20" i="10"/>
  <c r="AJ20" i="10"/>
  <c r="T20" i="10"/>
  <c r="T36" i="10"/>
  <c r="AB36" i="10"/>
  <c r="AJ36" i="10"/>
  <c r="AB52" i="10"/>
  <c r="AJ52" i="10"/>
  <c r="T52" i="10"/>
  <c r="AB16" i="10"/>
  <c r="AJ16" i="10"/>
  <c r="T16" i="10"/>
  <c r="AB32" i="10"/>
  <c r="AJ32" i="10"/>
  <c r="T32" i="10"/>
  <c r="AB48" i="10"/>
  <c r="AJ48" i="10"/>
  <c r="T48" i="10"/>
  <c r="D63" i="10"/>
  <c r="N57" i="10"/>
  <c r="Z63" i="10"/>
  <c r="AD56" i="10"/>
  <c r="AD63" i="10"/>
  <c r="AB40" i="10"/>
  <c r="AB24" i="10"/>
  <c r="AB8" i="10"/>
  <c r="AJ28" i="10"/>
  <c r="T16" i="9"/>
  <c r="AJ16" i="9"/>
  <c r="AB16" i="9"/>
  <c r="T32" i="9"/>
  <c r="AJ32" i="9"/>
  <c r="AB32" i="9"/>
  <c r="T48" i="9"/>
  <c r="AJ48" i="9"/>
  <c r="AB48" i="9"/>
  <c r="AB20" i="9"/>
  <c r="AJ20" i="9"/>
  <c r="T20" i="9"/>
  <c r="T36" i="9"/>
  <c r="AB36" i="9"/>
  <c r="AJ36" i="9"/>
  <c r="AB52" i="9"/>
  <c r="AJ52" i="9"/>
  <c r="T52" i="9"/>
  <c r="N63" i="9"/>
  <c r="T56" i="9"/>
  <c r="T63" i="9"/>
  <c r="AB56" i="9"/>
  <c r="AB63" i="9"/>
  <c r="T8" i="8"/>
  <c r="AJ8" i="8"/>
  <c r="AB8" i="8"/>
  <c r="T24" i="8"/>
  <c r="AJ24" i="8"/>
  <c r="AB24" i="8"/>
  <c r="T40" i="8"/>
  <c r="AJ40" i="8"/>
  <c r="AB40" i="8"/>
  <c r="AJ56" i="8"/>
  <c r="AJ63" i="8"/>
  <c r="N63" i="8"/>
  <c r="AB56" i="8"/>
  <c r="AB63" i="8"/>
  <c r="T12" i="8"/>
  <c r="AB12" i="8"/>
  <c r="AJ12" i="8"/>
  <c r="AB28" i="8"/>
  <c r="AJ28" i="8"/>
  <c r="T28" i="8"/>
  <c r="T44" i="8"/>
  <c r="AB44" i="8"/>
  <c r="AJ44" i="8"/>
  <c r="T56" i="8"/>
  <c r="T63" i="8"/>
  <c r="N55" i="8"/>
  <c r="T48" i="8"/>
  <c r="T32" i="8"/>
  <c r="T16" i="8"/>
  <c r="AJ52" i="8"/>
  <c r="AJ20" i="8"/>
  <c r="AB8" i="7"/>
  <c r="AJ8" i="7"/>
  <c r="T8" i="7"/>
  <c r="AB24" i="7"/>
  <c r="AJ24" i="7"/>
  <c r="T24" i="7"/>
  <c r="AB32" i="7"/>
  <c r="T32" i="7"/>
  <c r="AJ32" i="7"/>
  <c r="AB48" i="7"/>
  <c r="AJ48" i="7"/>
  <c r="T48" i="7"/>
  <c r="AB12" i="7"/>
  <c r="AJ12" i="7"/>
  <c r="T12" i="7"/>
  <c r="AB28" i="7"/>
  <c r="AJ28" i="7"/>
  <c r="T28" i="7"/>
  <c r="T36" i="7"/>
  <c r="AB36" i="7"/>
  <c r="AJ36" i="7"/>
  <c r="AB52" i="7"/>
  <c r="AJ52" i="7"/>
  <c r="T52" i="7"/>
  <c r="J63" i="7"/>
  <c r="N57" i="7"/>
  <c r="D63" i="13"/>
  <c r="N57" i="13"/>
  <c r="AJ56" i="11"/>
  <c r="AJ63" i="11"/>
  <c r="T56" i="11"/>
  <c r="T63" i="11"/>
  <c r="AB56" i="11"/>
  <c r="AB63" i="11"/>
  <c r="N63" i="11"/>
  <c r="T56" i="6"/>
  <c r="T63" i="6"/>
  <c r="N63" i="6"/>
  <c r="AJ56" i="6"/>
  <c r="AJ63" i="6"/>
  <c r="T56" i="10"/>
  <c r="T63" i="10"/>
  <c r="N63" i="10"/>
  <c r="AJ56" i="10"/>
  <c r="AJ63" i="10"/>
  <c r="AB56" i="10"/>
  <c r="AB63" i="10"/>
  <c r="T56" i="7"/>
  <c r="T63" i="7"/>
  <c r="AB56" i="7"/>
  <c r="AB63" i="7"/>
  <c r="AJ56" i="7"/>
  <c r="AJ63" i="7"/>
  <c r="N63" i="7"/>
  <c r="N63" i="13"/>
  <c r="T56" i="13"/>
  <c r="T63" i="13"/>
  <c r="AB56" i="13"/>
  <c r="AB63" i="13"/>
  <c r="AJ56" i="13"/>
  <c r="AJ63" i="13"/>
  <c r="T56" i="1"/>
  <c r="T63" i="1"/>
  <c r="AD56" i="1"/>
  <c r="AH56" i="12" l="1"/>
  <c r="AH63" i="12" s="1"/>
  <c r="D63" i="12"/>
  <c r="N57" i="12"/>
  <c r="AJ48" i="12"/>
  <c r="AB48" i="12"/>
  <c r="T48" i="12"/>
  <c r="AJ56" i="12" l="1"/>
  <c r="AJ63" i="12" s="1"/>
  <c r="AB56" i="12"/>
  <c r="AB63" i="12" s="1"/>
  <c r="T56" i="12"/>
  <c r="T63" i="12" s="1"/>
  <c r="N63" i="12"/>
  <c r="Z63" i="1"/>
  <c r="AD60" i="1"/>
  <c r="AD63" i="1"/>
  <c r="AH60" i="1"/>
  <c r="AH63" i="1"/>
  <c r="Z60" i="1"/>
  <c r="AB60" i="1"/>
  <c r="AB63" i="1"/>
</calcChain>
</file>

<file path=xl/sharedStrings.xml><?xml version="1.0" encoding="utf-8"?>
<sst xmlns="http://schemas.openxmlformats.org/spreadsheetml/2006/main" count="18515" uniqueCount="56">
  <si>
    <t xml:space="preserve">                                    THE BUS</t>
  </si>
  <si>
    <t xml:space="preserve"> </t>
  </si>
  <si>
    <t>|</t>
  </si>
  <si>
    <t>GP</t>
  </si>
  <si>
    <t>FARE</t>
  </si>
  <si>
    <t>AVERAGE</t>
  </si>
  <si>
    <t>MILES</t>
  </si>
  <si>
    <t>TOTAL</t>
  </si>
  <si>
    <t>AVG</t>
  </si>
  <si>
    <t>COST</t>
  </si>
  <si>
    <t>COST PER</t>
  </si>
  <si>
    <t>PASS</t>
  </si>
  <si>
    <t>&amp;</t>
  </si>
  <si>
    <t>BEAR</t>
  </si>
  <si>
    <t>BOX</t>
  </si>
  <si>
    <t>MILE PER</t>
  </si>
  <si>
    <t>GALS</t>
  </si>
  <si>
    <t>PER</t>
  </si>
  <si>
    <t>OPER</t>
  </si>
  <si>
    <t>SERVICE</t>
  </si>
  <si>
    <t>PER SVC</t>
  </si>
  <si>
    <t>ELDERLY</t>
  </si>
  <si>
    <t>DISABLED</t>
  </si>
  <si>
    <t>W/C</t>
  </si>
  <si>
    <t>CHILD</t>
  </si>
  <si>
    <t>TRAP</t>
  </si>
  <si>
    <t>REVENUE</t>
  </si>
  <si>
    <t>OF GAS</t>
  </si>
  <si>
    <t>GALLON</t>
  </si>
  <si>
    <t>MILE</t>
  </si>
  <si>
    <t>HOURS</t>
  </si>
  <si>
    <t>HOUR</t>
  </si>
  <si>
    <t>=</t>
  </si>
  <si>
    <t>==========</t>
  </si>
  <si>
    <t>JULY</t>
  </si>
  <si>
    <t>WEEKDAYS</t>
  </si>
  <si>
    <t>WEEKENDS</t>
  </si>
  <si>
    <t>-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</si>
  <si>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</si>
  <si>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</si>
  <si>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</si>
  <si>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</si>
  <si>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</si>
  <si>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</si>
  <si>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</si>
  <si>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</si>
  <si>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</si>
  <si>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</si>
  <si>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</si>
  <si>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DIFFERENCE</t>
  </si>
  <si>
    <t>15-16 TOTAL</t>
  </si>
  <si>
    <t>FORT</t>
  </si>
  <si>
    <t>CASPER</t>
  </si>
  <si>
    <t>FY14-15 TOTAL</t>
  </si>
  <si>
    <t>FY16-17</t>
  </si>
  <si>
    <t>FY17-18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</si>
</sst>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_)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name val="Helv"/>
    </font>
    <font>
      <b/>
      <sz val="12"/>
      <name val="Arial"/>
      <family val="2"/>
    </font>
    <font>
      <b/>
      <sz val="12"/>
      <color indexed="12"/>
      <name val="Helv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2" fillId="0" borderId="1" xfId="0" quotePrefix="1" applyFont="1" applyBorder="1" applyAlignment="1" applyProtection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 applyProtection="1">
      <alignment horizontal="left"/>
    </xf>
    <xf numFmtId="0" fontId="2" fillId="0" borderId="4" xfId="0" applyFont="1" applyBorder="1"/>
    <xf numFmtId="0" fontId="2" fillId="0" borderId="1" xfId="0" applyFont="1" applyBorder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/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fill"/>
    </xf>
    <xf numFmtId="0" fontId="2" fillId="0" borderId="0" xfId="0" applyFont="1" applyBorder="1" applyAlignment="1" applyProtection="1">
      <alignment horizontal="fill"/>
    </xf>
    <xf numFmtId="0" fontId="2" fillId="0" borderId="5" xfId="0" applyFont="1" applyBorder="1" applyAlignment="1" applyProtection="1">
      <alignment horizontal="fill"/>
    </xf>
    <xf numFmtId="0" fontId="2" fillId="0" borderId="1" xfId="0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center"/>
    </xf>
    <xf numFmtId="0" fontId="2" fillId="0" borderId="5" xfId="0" applyFont="1" applyBorder="1"/>
    <xf numFmtId="37" fontId="3" fillId="0" borderId="0" xfId="0" applyNumberFormat="1" applyFont="1" applyBorder="1" applyProtection="1">
      <protection locked="0"/>
    </xf>
    <xf numFmtId="7" fontId="3" fillId="0" borderId="0" xfId="0" applyNumberFormat="1" applyFont="1" applyBorder="1" applyProtection="1">
      <protection locked="0"/>
    </xf>
    <xf numFmtId="164" fontId="2" fillId="0" borderId="0" xfId="0" applyNumberFormat="1" applyFont="1" applyBorder="1" applyProtection="1"/>
    <xf numFmtId="39" fontId="3" fillId="0" borderId="0" xfId="0" applyNumberFormat="1" applyFont="1" applyBorder="1" applyProtection="1">
      <protection locked="0"/>
    </xf>
    <xf numFmtId="165" fontId="2" fillId="0" borderId="0" xfId="0" applyNumberFormat="1" applyFont="1" applyBorder="1" applyProtection="1"/>
    <xf numFmtId="7" fontId="2" fillId="0" borderId="0" xfId="0" applyNumberFormat="1" applyFont="1" applyBorder="1" applyProtection="1"/>
    <xf numFmtId="39" fontId="2" fillId="0" borderId="5" xfId="0" applyNumberFormat="1" applyFont="1" applyBorder="1" applyProtection="1"/>
    <xf numFmtId="164" fontId="2" fillId="0" borderId="0" xfId="0" applyNumberFormat="1" applyFont="1" applyBorder="1" applyAlignment="1" applyProtection="1">
      <alignment horizontal="fill"/>
    </xf>
    <xf numFmtId="7" fontId="2" fillId="0" borderId="0" xfId="0" applyNumberFormat="1" applyFont="1" applyBorder="1" applyAlignment="1" applyProtection="1">
      <alignment horizontal="fill"/>
    </xf>
    <xf numFmtId="7" fontId="2" fillId="0" borderId="5" xfId="0" applyNumberFormat="1" applyFont="1" applyBorder="1" applyAlignment="1" applyProtection="1">
      <alignment horizontal="fill"/>
    </xf>
    <xf numFmtId="37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7" fontId="2" fillId="0" borderId="5" xfId="0" applyNumberFormat="1" applyFont="1" applyBorder="1" applyProtection="1"/>
    <xf numFmtId="7" fontId="2" fillId="0" borderId="5" xfId="0" applyNumberFormat="1" applyFont="1" applyBorder="1" applyAlignment="1" applyProtection="1">
      <alignment horizontal="left"/>
    </xf>
    <xf numFmtId="37" fontId="2" fillId="0" borderId="0" xfId="0" applyNumberFormat="1" applyFont="1" applyBorder="1" applyProtection="1"/>
    <xf numFmtId="39" fontId="2" fillId="0" borderId="0" xfId="0" applyNumberFormat="1" applyFont="1" applyBorder="1" applyProtection="1"/>
    <xf numFmtId="44" fontId="2" fillId="0" borderId="0" xfId="1" applyFont="1" applyBorder="1" applyProtection="1"/>
    <xf numFmtId="0" fontId="2" fillId="0" borderId="1" xfId="0" applyFont="1" applyBorder="1" applyAlignment="1" applyProtection="1">
      <alignment horizontal="left"/>
    </xf>
    <xf numFmtId="17" fontId="2" fillId="0" borderId="1" xfId="0" applyNumberFormat="1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37" fontId="2" fillId="0" borderId="7" xfId="0" applyNumberFormat="1" applyFont="1" applyBorder="1" applyProtection="1"/>
    <xf numFmtId="37" fontId="2" fillId="0" borderId="7" xfId="0" applyNumberFormat="1" applyFont="1" applyBorder="1" applyAlignment="1" applyProtection="1">
      <alignment horizontal="left"/>
    </xf>
    <xf numFmtId="7" fontId="2" fillId="0" borderId="7" xfId="0" applyNumberFormat="1" applyFont="1" applyBorder="1" applyProtection="1"/>
    <xf numFmtId="164" fontId="2" fillId="0" borderId="7" xfId="0" applyNumberFormat="1" applyFont="1" applyBorder="1" applyProtection="1"/>
    <xf numFmtId="43" fontId="2" fillId="0" borderId="7" xfId="0" applyNumberFormat="1" applyFont="1" applyBorder="1" applyProtection="1"/>
    <xf numFmtId="165" fontId="2" fillId="0" borderId="7" xfId="0" applyNumberFormat="1" applyFont="1" applyBorder="1" applyProtection="1"/>
    <xf numFmtId="39" fontId="2" fillId="0" borderId="7" xfId="0" applyNumberFormat="1" applyFont="1" applyBorder="1" applyProtection="1"/>
    <xf numFmtId="7" fontId="2" fillId="0" borderId="8" xfId="0" applyNumberFormat="1" applyFont="1" applyBorder="1" applyProtection="1"/>
    <xf numFmtId="0" fontId="5" fillId="0" borderId="0" xfId="0" applyFont="1"/>
    <xf numFmtId="4" fontId="2" fillId="0" borderId="0" xfId="0" applyNumberFormat="1" applyFont="1" applyBorder="1" applyProtection="1"/>
    <xf numFmtId="0" fontId="2" fillId="0" borderId="3" xfId="0" applyFont="1" applyBorder="1" applyAlignment="1">
      <alignment horizontal="center"/>
    </xf>
    <xf numFmtId="17" fontId="2" fillId="0" borderId="2" xfId="0" applyNumberFormat="1" applyFont="1" applyBorder="1"/>
    <xf numFmtId="0" fontId="2" fillId="0" borderId="7" xfId="0" applyFont="1" applyBorder="1"/>
    <xf numFmtId="15" fontId="2" fillId="0" borderId="2" xfId="0" applyNumberFormat="1" applyFont="1" applyBorder="1"/>
    <xf numFmtId="166" fontId="3" fillId="0" borderId="0" xfId="1" applyNumberFormat="1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4"/>
  <sheetViews>
    <sheetView topLeftCell="A49" zoomScaleNormal="100" workbookViewId="0">
      <selection activeCell="D60" sqref="D60"/>
    </sheetView>
  </sheetViews>
  <sheetFormatPr defaultRowHeight="15" x14ac:dyDescent="0.25"/>
  <cols>
    <col min="1" max="1" width="4.140625" customWidth="1"/>
    <col min="2" max="2" width="16.42578125" bestFit="1" customWidth="1"/>
    <col min="3" max="3" width="1.85546875" bestFit="1" customWidth="1"/>
    <col min="4" max="4" width="12.140625" bestFit="1" customWidth="1"/>
    <col min="5" max="5" width="1.85546875" bestFit="1" customWidth="1"/>
    <col min="6" max="6" width="13.140625" bestFit="1" customWidth="1"/>
    <col min="7" max="7" width="1.85546875" bestFit="1" customWidth="1"/>
    <col min="8" max="8" width="7.7109375" bestFit="1" customWidth="1"/>
    <col min="9" max="9" width="1.85546875" bestFit="1" customWidth="1"/>
    <col min="10" max="10" width="8.42578125" bestFit="1" customWidth="1"/>
    <col min="11" max="11" width="1.85546875" bestFit="1" customWidth="1"/>
    <col min="12" max="12" width="11" bestFit="1" customWidth="1"/>
    <col min="13" max="13" width="1.85546875" bestFit="1" customWidth="1"/>
    <col min="14" max="14" width="10.28515625" bestFit="1" customWidth="1"/>
    <col min="15" max="15" width="1.85546875" bestFit="1" customWidth="1"/>
    <col min="16" max="16" width="14" bestFit="1" customWidth="1"/>
    <col min="17" max="17" width="1.85546875" bestFit="1" customWidth="1"/>
    <col min="18" max="18" width="10.28515625" bestFit="1" customWidth="1"/>
    <col min="19" max="19" width="1.85546875" bestFit="1" customWidth="1"/>
    <col min="20" max="20" width="12.5703125" bestFit="1" customWidth="1"/>
    <col min="21" max="21" width="1.85546875" bestFit="1" customWidth="1"/>
    <col min="22" max="22" width="12.42578125" bestFit="1" customWidth="1"/>
    <col min="23" max="23" width="1.85546875" bestFit="1" customWidth="1"/>
    <col min="24" max="24" width="11" bestFit="1" customWidth="1"/>
    <col min="25" max="25" width="1.85546875" bestFit="1" customWidth="1"/>
    <col min="26" max="26" width="17.5703125" bestFit="1" customWidth="1"/>
    <col min="27" max="27" width="1.85546875" bestFit="1" customWidth="1"/>
    <col min="28" max="28" width="13.140625" bestFit="1" customWidth="1"/>
    <col min="29" max="29" width="1.85546875" bestFit="1" customWidth="1"/>
    <col min="30" max="30" width="11" bestFit="1" customWidth="1"/>
    <col min="31" max="31" width="1.85546875" bestFit="1" customWidth="1"/>
    <col min="32" max="32" width="12.140625" bestFit="1" customWidth="1"/>
    <col min="33" max="33" width="1.85546875" bestFit="1" customWidth="1"/>
    <col min="34" max="34" width="14.28515625" bestFit="1" customWidth="1"/>
    <col min="35" max="35" width="1.85546875" bestFit="1" customWidth="1"/>
    <col min="36" max="36" width="11.5703125" bestFit="1" customWidth="1"/>
  </cols>
  <sheetData>
    <row r="1" spans="2:36" ht="15.75" thickBot="1" x14ac:dyDescent="0.3"/>
    <row r="2" spans="2:36" ht="16.5" thickTop="1" x14ac:dyDescent="0.25">
      <c r="B2" s="51">
        <v>43252</v>
      </c>
      <c r="C2" s="5"/>
      <c r="D2" s="5"/>
      <c r="E2" s="5"/>
      <c r="F2" s="5"/>
      <c r="G2" s="5"/>
      <c r="H2" s="5"/>
      <c r="I2" s="5"/>
      <c r="J2" s="5"/>
      <c r="K2" s="5"/>
      <c r="L2" s="50" t="s">
        <v>51</v>
      </c>
      <c r="M2" s="5"/>
      <c r="N2" s="5"/>
      <c r="O2" s="6"/>
      <c r="P2" s="5"/>
      <c r="Q2" s="5"/>
      <c r="R2" s="5" t="s">
        <v>1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7"/>
    </row>
    <row r="3" spans="2:36" ht="15.75" x14ac:dyDescent="0.25">
      <c r="B3" s="8"/>
      <c r="C3" s="9" t="s">
        <v>2</v>
      </c>
      <c r="D3" s="10"/>
      <c r="E3" s="9" t="s">
        <v>2</v>
      </c>
      <c r="F3" s="10"/>
      <c r="G3" s="9" t="s">
        <v>2</v>
      </c>
      <c r="H3" s="10"/>
      <c r="I3" s="9" t="s">
        <v>2</v>
      </c>
      <c r="J3" s="11" t="s">
        <v>3</v>
      </c>
      <c r="K3" s="9" t="s">
        <v>2</v>
      </c>
      <c r="L3" s="11" t="s">
        <v>52</v>
      </c>
      <c r="M3" s="9" t="s">
        <v>2</v>
      </c>
      <c r="N3" s="10"/>
      <c r="O3" s="9" t="s">
        <v>2</v>
      </c>
      <c r="P3" s="11" t="s">
        <v>4</v>
      </c>
      <c r="Q3" s="9" t="s">
        <v>2</v>
      </c>
      <c r="R3" s="10"/>
      <c r="S3" s="9" t="s">
        <v>2</v>
      </c>
      <c r="T3" s="11" t="s">
        <v>5</v>
      </c>
      <c r="U3" s="9" t="s">
        <v>2</v>
      </c>
      <c r="V3" s="10"/>
      <c r="W3" s="9" t="s">
        <v>2</v>
      </c>
      <c r="X3" s="11" t="s">
        <v>6</v>
      </c>
      <c r="Y3" s="9" t="s">
        <v>2</v>
      </c>
      <c r="Z3" s="11" t="s">
        <v>7</v>
      </c>
      <c r="AA3" s="9" t="s">
        <v>2</v>
      </c>
      <c r="AB3" s="11" t="s">
        <v>8</v>
      </c>
      <c r="AC3" s="9" t="s">
        <v>2</v>
      </c>
      <c r="AD3" s="11" t="s">
        <v>9</v>
      </c>
      <c r="AE3" s="9" t="s">
        <v>2</v>
      </c>
      <c r="AF3" s="11" t="s">
        <v>7</v>
      </c>
      <c r="AG3" s="9" t="s">
        <v>2</v>
      </c>
      <c r="AH3" s="11" t="s">
        <v>10</v>
      </c>
      <c r="AI3" s="9" t="s">
        <v>2</v>
      </c>
      <c r="AJ3" s="12" t="s">
        <v>11</v>
      </c>
    </row>
    <row r="4" spans="2:36" ht="15.75" x14ac:dyDescent="0.25">
      <c r="B4" s="8"/>
      <c r="C4" s="9" t="s">
        <v>2</v>
      </c>
      <c r="D4" s="11" t="s">
        <v>1</v>
      </c>
      <c r="E4" s="9" t="s">
        <v>2</v>
      </c>
      <c r="F4" s="11" t="s">
        <v>1</v>
      </c>
      <c r="G4" s="9" t="s">
        <v>2</v>
      </c>
      <c r="H4" s="10"/>
      <c r="I4" s="9" t="s">
        <v>2</v>
      </c>
      <c r="J4" s="11" t="s">
        <v>12</v>
      </c>
      <c r="K4" s="9" t="s">
        <v>2</v>
      </c>
      <c r="L4" s="11" t="s">
        <v>13</v>
      </c>
      <c r="M4" s="9" t="s">
        <v>2</v>
      </c>
      <c r="N4" s="11" t="s">
        <v>7</v>
      </c>
      <c r="O4" s="9" t="s">
        <v>2</v>
      </c>
      <c r="P4" s="11" t="s">
        <v>14</v>
      </c>
      <c r="Q4" s="9" t="s">
        <v>2</v>
      </c>
      <c r="R4" s="9" t="s">
        <v>1</v>
      </c>
      <c r="S4" s="9" t="s">
        <v>2</v>
      </c>
      <c r="T4" s="11" t="s">
        <v>15</v>
      </c>
      <c r="U4" s="9" t="s">
        <v>2</v>
      </c>
      <c r="V4" s="11" t="s">
        <v>16</v>
      </c>
      <c r="W4" s="9" t="s">
        <v>2</v>
      </c>
      <c r="X4" s="11" t="s">
        <v>17</v>
      </c>
      <c r="Y4" s="9" t="s">
        <v>2</v>
      </c>
      <c r="Z4" s="11" t="s">
        <v>18</v>
      </c>
      <c r="AA4" s="9" t="s">
        <v>2</v>
      </c>
      <c r="AB4" s="11" t="s">
        <v>10</v>
      </c>
      <c r="AC4" s="9" t="s">
        <v>2</v>
      </c>
      <c r="AD4" s="11" t="s">
        <v>17</v>
      </c>
      <c r="AE4" s="9" t="s">
        <v>2</v>
      </c>
      <c r="AF4" s="11" t="s">
        <v>19</v>
      </c>
      <c r="AG4" s="9" t="s">
        <v>2</v>
      </c>
      <c r="AH4" s="11" t="s">
        <v>19</v>
      </c>
      <c r="AI4" s="9" t="s">
        <v>2</v>
      </c>
      <c r="AJ4" s="12" t="s">
        <v>20</v>
      </c>
    </row>
    <row r="5" spans="2:36" ht="15.75" x14ac:dyDescent="0.25">
      <c r="B5" s="8"/>
      <c r="C5" s="9" t="s">
        <v>2</v>
      </c>
      <c r="D5" s="11" t="s">
        <v>21</v>
      </c>
      <c r="E5" s="9" t="s">
        <v>2</v>
      </c>
      <c r="F5" s="11" t="s">
        <v>22</v>
      </c>
      <c r="G5" s="9" t="s">
        <v>2</v>
      </c>
      <c r="H5" s="11" t="s">
        <v>23</v>
      </c>
      <c r="I5" s="9" t="s">
        <v>2</v>
      </c>
      <c r="J5" s="11" t="s">
        <v>24</v>
      </c>
      <c r="K5" s="9" t="s">
        <v>2</v>
      </c>
      <c r="L5" s="11" t="s">
        <v>25</v>
      </c>
      <c r="M5" s="9" t="s">
        <v>2</v>
      </c>
      <c r="N5" s="11" t="s">
        <v>11</v>
      </c>
      <c r="O5" s="9" t="s">
        <v>2</v>
      </c>
      <c r="P5" s="11" t="s">
        <v>26</v>
      </c>
      <c r="Q5" s="9" t="s">
        <v>2</v>
      </c>
      <c r="R5" s="11" t="s">
        <v>6</v>
      </c>
      <c r="S5" s="9" t="s">
        <v>2</v>
      </c>
      <c r="T5" s="11" t="s">
        <v>11</v>
      </c>
      <c r="U5" s="9" t="s">
        <v>2</v>
      </c>
      <c r="V5" s="11" t="s">
        <v>27</v>
      </c>
      <c r="W5" s="9" t="s">
        <v>2</v>
      </c>
      <c r="X5" s="11" t="s">
        <v>28</v>
      </c>
      <c r="Y5" s="9" t="s">
        <v>2</v>
      </c>
      <c r="Z5" s="11" t="s">
        <v>9</v>
      </c>
      <c r="AA5" s="9" t="s">
        <v>2</v>
      </c>
      <c r="AB5" s="11" t="s">
        <v>11</v>
      </c>
      <c r="AC5" s="9" t="s">
        <v>2</v>
      </c>
      <c r="AD5" s="11" t="s">
        <v>29</v>
      </c>
      <c r="AE5" s="9" t="s">
        <v>2</v>
      </c>
      <c r="AF5" s="11" t="s">
        <v>30</v>
      </c>
      <c r="AG5" s="9" t="s">
        <v>2</v>
      </c>
      <c r="AH5" s="11" t="s">
        <v>31</v>
      </c>
      <c r="AI5" s="9" t="s">
        <v>2</v>
      </c>
      <c r="AJ5" s="12" t="s">
        <v>31</v>
      </c>
    </row>
    <row r="6" spans="2:36" ht="15.75" x14ac:dyDescent="0.25">
      <c r="B6" s="13" t="s">
        <v>32</v>
      </c>
      <c r="C6" s="9" t="s">
        <v>2</v>
      </c>
      <c r="D6" s="14" t="s">
        <v>32</v>
      </c>
      <c r="E6" s="9" t="s">
        <v>2</v>
      </c>
      <c r="F6" s="14" t="s">
        <v>32</v>
      </c>
      <c r="G6" s="9" t="s">
        <v>2</v>
      </c>
      <c r="H6" s="14" t="s">
        <v>32</v>
      </c>
      <c r="I6" s="9" t="s">
        <v>2</v>
      </c>
      <c r="J6" s="14" t="s">
        <v>32</v>
      </c>
      <c r="K6" s="9" t="s">
        <v>2</v>
      </c>
      <c r="L6" s="14" t="s">
        <v>32</v>
      </c>
      <c r="M6" s="9" t="s">
        <v>2</v>
      </c>
      <c r="N6" s="14" t="s">
        <v>32</v>
      </c>
      <c r="O6" s="9" t="s">
        <v>2</v>
      </c>
      <c r="P6" s="14" t="s">
        <v>32</v>
      </c>
      <c r="Q6" s="9" t="s">
        <v>2</v>
      </c>
      <c r="R6" s="14" t="s">
        <v>32</v>
      </c>
      <c r="S6" s="9" t="s">
        <v>2</v>
      </c>
      <c r="T6" s="14" t="s">
        <v>32</v>
      </c>
      <c r="U6" s="9" t="s">
        <v>2</v>
      </c>
      <c r="V6" s="14" t="s">
        <v>32</v>
      </c>
      <c r="W6" s="9" t="s">
        <v>2</v>
      </c>
      <c r="X6" s="14" t="s">
        <v>32</v>
      </c>
      <c r="Y6" s="9" t="s">
        <v>2</v>
      </c>
      <c r="Z6" s="14" t="s">
        <v>32</v>
      </c>
      <c r="AA6" s="9" t="s">
        <v>2</v>
      </c>
      <c r="AB6" s="14" t="s">
        <v>32</v>
      </c>
      <c r="AC6" s="9" t="s">
        <v>2</v>
      </c>
      <c r="AD6" s="14" t="s">
        <v>32</v>
      </c>
      <c r="AE6" s="9" t="s">
        <v>2</v>
      </c>
      <c r="AF6" s="14" t="s">
        <v>32</v>
      </c>
      <c r="AG6" s="9" t="s">
        <v>2</v>
      </c>
      <c r="AH6" s="9" t="s">
        <v>33</v>
      </c>
      <c r="AI6" s="9" t="s">
        <v>2</v>
      </c>
      <c r="AJ6" s="15" t="s">
        <v>32</v>
      </c>
    </row>
    <row r="7" spans="2:36" ht="15.75" x14ac:dyDescent="0.25">
      <c r="B7" s="16" t="s">
        <v>34</v>
      </c>
      <c r="C7" s="9" t="s">
        <v>2</v>
      </c>
      <c r="D7" s="10"/>
      <c r="E7" s="9" t="s">
        <v>2</v>
      </c>
      <c r="F7" s="10"/>
      <c r="G7" s="9" t="s">
        <v>2</v>
      </c>
      <c r="H7" s="10"/>
      <c r="I7" s="9" t="s">
        <v>2</v>
      </c>
      <c r="J7" s="9" t="s">
        <v>1</v>
      </c>
      <c r="K7" s="9" t="s">
        <v>2</v>
      </c>
      <c r="L7" s="9" t="s">
        <v>1</v>
      </c>
      <c r="M7" s="9" t="s">
        <v>2</v>
      </c>
      <c r="N7" s="17">
        <f>SUM(N8+N9)</f>
        <v>3466</v>
      </c>
      <c r="O7" s="9" t="s">
        <v>2</v>
      </c>
      <c r="P7" s="9" t="s">
        <v>1</v>
      </c>
      <c r="Q7" s="9" t="s">
        <v>2</v>
      </c>
      <c r="R7" s="10"/>
      <c r="S7" s="9" t="s">
        <v>2</v>
      </c>
      <c r="T7" s="10"/>
      <c r="U7" s="9" t="s">
        <v>2</v>
      </c>
      <c r="V7" s="9"/>
      <c r="W7" s="9" t="s">
        <v>2</v>
      </c>
      <c r="X7" s="10"/>
      <c r="Y7" s="9" t="s">
        <v>2</v>
      </c>
      <c r="Z7" s="9" t="s">
        <v>1</v>
      </c>
      <c r="AA7" s="9" t="s">
        <v>2</v>
      </c>
      <c r="AB7" s="9" t="s">
        <v>1</v>
      </c>
      <c r="AC7" s="9" t="s">
        <v>2</v>
      </c>
      <c r="AD7" s="10"/>
      <c r="AE7" s="9" t="s">
        <v>2</v>
      </c>
      <c r="AF7" s="10"/>
      <c r="AG7" s="9" t="s">
        <v>2</v>
      </c>
      <c r="AH7" s="10"/>
      <c r="AI7" s="9" t="s">
        <v>2</v>
      </c>
      <c r="AJ7" s="18"/>
    </row>
    <row r="8" spans="2:36" ht="15.75" x14ac:dyDescent="0.25">
      <c r="B8" s="16" t="s">
        <v>35</v>
      </c>
      <c r="C8" s="9" t="s">
        <v>2</v>
      </c>
      <c r="D8" s="19">
        <v>222</v>
      </c>
      <c r="E8" s="9" t="s">
        <v>2</v>
      </c>
      <c r="F8" s="19">
        <v>2658</v>
      </c>
      <c r="G8" s="9" t="s">
        <v>2</v>
      </c>
      <c r="H8" s="19">
        <v>392</v>
      </c>
      <c r="I8" s="9" t="s">
        <v>2</v>
      </c>
      <c r="J8" s="19">
        <v>57</v>
      </c>
      <c r="K8" s="9" t="s">
        <v>2</v>
      </c>
      <c r="L8" s="19">
        <v>0</v>
      </c>
      <c r="M8" s="9" t="s">
        <v>2</v>
      </c>
      <c r="N8" s="17">
        <f>SUM(D8:K8)</f>
        <v>3329</v>
      </c>
      <c r="O8" s="9" t="s">
        <v>2</v>
      </c>
      <c r="P8" s="20">
        <v>4383</v>
      </c>
      <c r="Q8" s="9" t="s">
        <v>2</v>
      </c>
      <c r="R8" s="19">
        <v>18792</v>
      </c>
      <c r="S8" s="9" t="s">
        <v>2</v>
      </c>
      <c r="T8" s="21">
        <f>R8/N7</f>
        <v>5.4218118869013274</v>
      </c>
      <c r="U8" s="9" t="s">
        <v>2</v>
      </c>
      <c r="V8" s="22">
        <v>2394.36</v>
      </c>
      <c r="W8" s="9" t="s">
        <v>2</v>
      </c>
      <c r="X8" s="23">
        <f>R8/V8</f>
        <v>7.8484438430311227</v>
      </c>
      <c r="Y8" s="9" t="s">
        <v>2</v>
      </c>
      <c r="Z8" s="24">
        <v>86968.61</v>
      </c>
      <c r="AA8" s="9" t="s">
        <v>2</v>
      </c>
      <c r="AB8" s="24">
        <f>SUM(Z8/N7)</f>
        <v>25.091924408540105</v>
      </c>
      <c r="AC8" s="9" t="s">
        <v>2</v>
      </c>
      <c r="AD8" s="24">
        <f>SUM(Z8/R8)</f>
        <v>4.6279592379736059</v>
      </c>
      <c r="AE8" s="9" t="s">
        <v>2</v>
      </c>
      <c r="AF8" s="49">
        <v>1623.39</v>
      </c>
      <c r="AG8" s="9" t="s">
        <v>2</v>
      </c>
      <c r="AH8" s="24">
        <f>Z8/AF8</f>
        <v>53.572222324888038</v>
      </c>
      <c r="AI8" s="9" t="s">
        <v>2</v>
      </c>
      <c r="AJ8" s="25">
        <f>SUM(N7/AF8)</f>
        <v>2.135038407283524</v>
      </c>
    </row>
    <row r="9" spans="2:36" ht="15.75" x14ac:dyDescent="0.25">
      <c r="B9" s="16" t="s">
        <v>36</v>
      </c>
      <c r="C9" s="9" t="s">
        <v>2</v>
      </c>
      <c r="D9" s="19">
        <v>16</v>
      </c>
      <c r="E9" s="9" t="s">
        <v>2</v>
      </c>
      <c r="F9" s="19">
        <v>108</v>
      </c>
      <c r="G9" s="9" t="s">
        <v>2</v>
      </c>
      <c r="H9" s="19">
        <v>11</v>
      </c>
      <c r="I9" s="9" t="s">
        <v>2</v>
      </c>
      <c r="J9" s="19">
        <v>2</v>
      </c>
      <c r="K9" s="9" t="s">
        <v>2</v>
      </c>
      <c r="L9" s="19">
        <v>0</v>
      </c>
      <c r="M9" s="9" t="s">
        <v>2</v>
      </c>
      <c r="N9" s="17">
        <f>SUM(D9:K9)</f>
        <v>137</v>
      </c>
      <c r="O9" s="9" t="s">
        <v>2</v>
      </c>
      <c r="P9" s="20"/>
      <c r="Q9" s="9" t="s">
        <v>2</v>
      </c>
      <c r="R9" s="19"/>
      <c r="S9" s="9" t="s">
        <v>2</v>
      </c>
      <c r="T9" s="21"/>
      <c r="U9" s="9" t="s">
        <v>2</v>
      </c>
      <c r="V9" s="22"/>
      <c r="W9" s="9" t="s">
        <v>2</v>
      </c>
      <c r="X9" s="23"/>
      <c r="Y9" s="9" t="s">
        <v>2</v>
      </c>
      <c r="Z9" s="24"/>
      <c r="AA9" s="9" t="s">
        <v>2</v>
      </c>
      <c r="AB9" s="24"/>
      <c r="AC9" s="9" t="s">
        <v>2</v>
      </c>
      <c r="AD9" s="24"/>
      <c r="AE9" s="9" t="s">
        <v>2</v>
      </c>
      <c r="AF9" s="21"/>
      <c r="AG9" s="9" t="s">
        <v>2</v>
      </c>
      <c r="AH9" s="24"/>
      <c r="AI9" s="9" t="s">
        <v>2</v>
      </c>
      <c r="AJ9" s="25"/>
    </row>
    <row r="10" spans="2:36" ht="15.75" x14ac:dyDescent="0.25">
      <c r="B10" s="13" t="s">
        <v>37</v>
      </c>
      <c r="C10" s="9" t="s">
        <v>2</v>
      </c>
      <c r="D10" s="14" t="s">
        <v>37</v>
      </c>
      <c r="E10" s="9" t="s">
        <v>2</v>
      </c>
      <c r="F10" s="14" t="s">
        <v>37</v>
      </c>
      <c r="G10" s="9" t="s">
        <v>2</v>
      </c>
      <c r="H10" s="14" t="s">
        <v>37</v>
      </c>
      <c r="I10" s="9" t="s">
        <v>2</v>
      </c>
      <c r="J10" s="14" t="s">
        <v>37</v>
      </c>
      <c r="K10" s="9" t="s">
        <v>2</v>
      </c>
      <c r="L10" s="14" t="s">
        <v>37</v>
      </c>
      <c r="M10" s="9" t="s">
        <v>2</v>
      </c>
      <c r="N10" s="14" t="s">
        <v>37</v>
      </c>
      <c r="O10" s="9" t="s">
        <v>2</v>
      </c>
      <c r="P10" s="14" t="s">
        <v>37</v>
      </c>
      <c r="Q10" s="9" t="s">
        <v>2</v>
      </c>
      <c r="R10" s="14" t="s">
        <v>37</v>
      </c>
      <c r="S10" s="9" t="s">
        <v>2</v>
      </c>
      <c r="T10" s="14" t="s">
        <v>37</v>
      </c>
      <c r="U10" s="9" t="s">
        <v>2</v>
      </c>
      <c r="V10" s="14" t="s">
        <v>37</v>
      </c>
      <c r="W10" s="9" t="s">
        <v>2</v>
      </c>
      <c r="X10" s="14" t="s">
        <v>37</v>
      </c>
      <c r="Y10" s="9" t="s">
        <v>2</v>
      </c>
      <c r="Z10" s="14" t="s">
        <v>37</v>
      </c>
      <c r="AA10" s="9" t="s">
        <v>2</v>
      </c>
      <c r="AB10" s="14" t="s">
        <v>37</v>
      </c>
      <c r="AC10" s="9" t="s">
        <v>2</v>
      </c>
      <c r="AD10" s="14" t="s">
        <v>37</v>
      </c>
      <c r="AE10" s="9" t="s">
        <v>2</v>
      </c>
      <c r="AF10" s="26" t="s">
        <v>37</v>
      </c>
      <c r="AG10" s="9" t="s">
        <v>2</v>
      </c>
      <c r="AH10" s="27" t="s">
        <v>37</v>
      </c>
      <c r="AI10" s="9" t="s">
        <v>2</v>
      </c>
      <c r="AJ10" s="28" t="s">
        <v>37</v>
      </c>
    </row>
    <row r="11" spans="2:36" ht="15.75" x14ac:dyDescent="0.25">
      <c r="B11" s="16" t="s">
        <v>38</v>
      </c>
      <c r="C11" s="9" t="s">
        <v>2</v>
      </c>
      <c r="D11" s="29" t="s">
        <v>1</v>
      </c>
      <c r="E11" s="9" t="s">
        <v>2</v>
      </c>
      <c r="F11" s="29" t="s">
        <v>1</v>
      </c>
      <c r="G11" s="9" t="s">
        <v>2</v>
      </c>
      <c r="H11" s="29" t="s">
        <v>1</v>
      </c>
      <c r="I11" s="9" t="s">
        <v>2</v>
      </c>
      <c r="J11" s="29" t="s">
        <v>1</v>
      </c>
      <c r="K11" s="9" t="s">
        <v>2</v>
      </c>
      <c r="L11" s="29" t="s">
        <v>1</v>
      </c>
      <c r="M11" s="9" t="s">
        <v>2</v>
      </c>
      <c r="N11" s="17">
        <f>SUM(N12+N13)</f>
        <v>3969</v>
      </c>
      <c r="O11" s="9" t="s">
        <v>2</v>
      </c>
      <c r="P11" s="9" t="s">
        <v>1</v>
      </c>
      <c r="Q11" s="9" t="s">
        <v>2</v>
      </c>
      <c r="R11" s="10"/>
      <c r="S11" s="9" t="s">
        <v>2</v>
      </c>
      <c r="T11" s="10"/>
      <c r="U11" s="9" t="s">
        <v>2</v>
      </c>
      <c r="V11" s="9" t="s">
        <v>1</v>
      </c>
      <c r="W11" s="9" t="s">
        <v>2</v>
      </c>
      <c r="X11" s="10"/>
      <c r="Y11" s="9" t="s">
        <v>2</v>
      </c>
      <c r="Z11" s="1" t="s">
        <v>1</v>
      </c>
      <c r="AA11" s="9" t="s">
        <v>2</v>
      </c>
      <c r="AB11" s="10"/>
      <c r="AC11" s="9" t="s">
        <v>2</v>
      </c>
      <c r="AD11" s="10"/>
      <c r="AE11" s="9" t="s">
        <v>2</v>
      </c>
      <c r="AF11" s="30" t="s">
        <v>1</v>
      </c>
      <c r="AG11" s="9" t="s">
        <v>2</v>
      </c>
      <c r="AH11" s="24"/>
      <c r="AI11" s="9" t="s">
        <v>2</v>
      </c>
      <c r="AJ11" s="31"/>
    </row>
    <row r="12" spans="2:36" ht="15.75" x14ac:dyDescent="0.25">
      <c r="B12" s="16" t="s">
        <v>35</v>
      </c>
      <c r="C12" s="9" t="s">
        <v>2</v>
      </c>
      <c r="D12" s="19">
        <v>251</v>
      </c>
      <c r="E12" s="9" t="s">
        <v>2</v>
      </c>
      <c r="F12" s="19">
        <v>3089</v>
      </c>
      <c r="G12" s="9" t="s">
        <v>2</v>
      </c>
      <c r="H12" s="19">
        <v>390</v>
      </c>
      <c r="I12" s="9" t="s">
        <v>2</v>
      </c>
      <c r="J12" s="19">
        <v>79</v>
      </c>
      <c r="K12" s="9" t="s">
        <v>2</v>
      </c>
      <c r="L12" s="19">
        <v>0</v>
      </c>
      <c r="M12" s="9" t="s">
        <v>2</v>
      </c>
      <c r="N12" s="17">
        <f>SUM(D12:L12)</f>
        <v>3809</v>
      </c>
      <c r="O12" s="9" t="s">
        <v>2</v>
      </c>
      <c r="P12" s="20">
        <v>4502.5</v>
      </c>
      <c r="Q12" s="9" t="s">
        <v>2</v>
      </c>
      <c r="R12" s="19">
        <v>21518</v>
      </c>
      <c r="S12" s="9" t="s">
        <v>2</v>
      </c>
      <c r="T12" s="21">
        <f>R12/N11</f>
        <v>5.4215167548500878</v>
      </c>
      <c r="U12" s="9" t="s">
        <v>2</v>
      </c>
      <c r="V12" s="22">
        <v>2761.94</v>
      </c>
      <c r="W12" s="9" t="s">
        <v>2</v>
      </c>
      <c r="X12" s="23">
        <f>R12/V12</f>
        <v>7.790900598854428</v>
      </c>
      <c r="Y12" s="9" t="s">
        <v>2</v>
      </c>
      <c r="Z12" s="24">
        <v>69054.63</v>
      </c>
      <c r="AA12" s="9" t="s">
        <v>2</v>
      </c>
      <c r="AB12" s="24">
        <f>SUM(Z12/N11)</f>
        <v>17.398495842781557</v>
      </c>
      <c r="AC12" s="9" t="s">
        <v>2</v>
      </c>
      <c r="AD12" s="24">
        <f>SUM(Z12/R12)</f>
        <v>3.2091565201226881</v>
      </c>
      <c r="AE12" s="9" t="s">
        <v>2</v>
      </c>
      <c r="AF12" s="49">
        <v>1904.78</v>
      </c>
      <c r="AG12" s="9" t="s">
        <v>2</v>
      </c>
      <c r="AH12" s="24">
        <f>Z12/AF12</f>
        <v>36.253336343304738</v>
      </c>
      <c r="AI12" s="9" t="s">
        <v>2</v>
      </c>
      <c r="AJ12" s="25">
        <f>SUM(N11/AF12)</f>
        <v>2.0837052048005544</v>
      </c>
    </row>
    <row r="13" spans="2:36" ht="15.75" x14ac:dyDescent="0.25">
      <c r="B13" s="16" t="s">
        <v>36</v>
      </c>
      <c r="C13" s="9" t="s">
        <v>2</v>
      </c>
      <c r="D13" s="19">
        <v>20</v>
      </c>
      <c r="E13" s="9" t="s">
        <v>2</v>
      </c>
      <c r="F13" s="19">
        <v>85</v>
      </c>
      <c r="G13" s="9" t="s">
        <v>2</v>
      </c>
      <c r="H13" s="19">
        <v>6</v>
      </c>
      <c r="I13" s="9" t="s">
        <v>2</v>
      </c>
      <c r="J13" s="19">
        <v>49</v>
      </c>
      <c r="K13" s="9" t="s">
        <v>2</v>
      </c>
      <c r="L13" s="19">
        <v>1627</v>
      </c>
      <c r="M13" s="9" t="s">
        <v>2</v>
      </c>
      <c r="N13" s="17">
        <f>SUM(D13:J13)</f>
        <v>160</v>
      </c>
      <c r="O13" s="9" t="s">
        <v>2</v>
      </c>
      <c r="P13" s="20"/>
      <c r="Q13" s="9" t="s">
        <v>2</v>
      </c>
      <c r="R13" s="19"/>
      <c r="S13" s="9" t="s">
        <v>2</v>
      </c>
      <c r="T13" s="21"/>
      <c r="U13" s="9" t="s">
        <v>2</v>
      </c>
      <c r="V13" s="22"/>
      <c r="W13" s="9" t="s">
        <v>2</v>
      </c>
      <c r="X13" s="23"/>
      <c r="Y13" s="9" t="s">
        <v>2</v>
      </c>
      <c r="Z13" s="24"/>
      <c r="AA13" s="9" t="s">
        <v>2</v>
      </c>
      <c r="AB13" s="24"/>
      <c r="AC13" s="9" t="s">
        <v>2</v>
      </c>
      <c r="AD13" s="24"/>
      <c r="AE13" s="9" t="s">
        <v>2</v>
      </c>
      <c r="AF13" s="21"/>
      <c r="AG13" s="9" t="s">
        <v>2</v>
      </c>
      <c r="AH13" s="24"/>
      <c r="AI13" s="9" t="s">
        <v>2</v>
      </c>
      <c r="AJ13" s="25"/>
    </row>
    <row r="14" spans="2:36" ht="15.75" x14ac:dyDescent="0.25">
      <c r="B14" s="13" t="s">
        <v>37</v>
      </c>
      <c r="C14" s="9" t="s">
        <v>2</v>
      </c>
      <c r="D14" s="14" t="s">
        <v>37</v>
      </c>
      <c r="E14" s="9" t="s">
        <v>2</v>
      </c>
      <c r="F14" s="14" t="s">
        <v>37</v>
      </c>
      <c r="G14" s="9" t="s">
        <v>2</v>
      </c>
      <c r="H14" s="14" t="s">
        <v>37</v>
      </c>
      <c r="I14" s="9" t="s">
        <v>2</v>
      </c>
      <c r="J14" s="14" t="s">
        <v>37</v>
      </c>
      <c r="K14" s="9" t="s">
        <v>2</v>
      </c>
      <c r="L14" s="14" t="s">
        <v>37</v>
      </c>
      <c r="M14" s="9" t="s">
        <v>2</v>
      </c>
      <c r="N14" s="14" t="s">
        <v>37</v>
      </c>
      <c r="O14" s="9" t="s">
        <v>2</v>
      </c>
      <c r="P14" s="14" t="s">
        <v>37</v>
      </c>
      <c r="Q14" s="9" t="s">
        <v>2</v>
      </c>
      <c r="R14" s="14" t="s">
        <v>37</v>
      </c>
      <c r="S14" s="9" t="s">
        <v>2</v>
      </c>
      <c r="T14" s="14" t="s">
        <v>37</v>
      </c>
      <c r="U14" s="9" t="s">
        <v>2</v>
      </c>
      <c r="V14" s="14" t="s">
        <v>37</v>
      </c>
      <c r="W14" s="9" t="s">
        <v>2</v>
      </c>
      <c r="X14" s="14" t="s">
        <v>37</v>
      </c>
      <c r="Y14" s="9" t="s">
        <v>2</v>
      </c>
      <c r="Z14" s="14" t="s">
        <v>37</v>
      </c>
      <c r="AA14" s="9" t="s">
        <v>2</v>
      </c>
      <c r="AB14" s="14" t="s">
        <v>37</v>
      </c>
      <c r="AC14" s="9" t="s">
        <v>2</v>
      </c>
      <c r="AD14" s="14" t="s">
        <v>37</v>
      </c>
      <c r="AE14" s="9" t="s">
        <v>2</v>
      </c>
      <c r="AF14" s="26" t="s">
        <v>37</v>
      </c>
      <c r="AG14" s="9" t="s">
        <v>2</v>
      </c>
      <c r="AH14" s="27" t="s">
        <v>37</v>
      </c>
      <c r="AI14" s="9" t="s">
        <v>2</v>
      </c>
      <c r="AJ14" s="28" t="s">
        <v>37</v>
      </c>
    </row>
    <row r="15" spans="2:36" ht="15.75" x14ac:dyDescent="0.25">
      <c r="B15" s="16" t="s">
        <v>39</v>
      </c>
      <c r="C15" s="9" t="s">
        <v>2</v>
      </c>
      <c r="D15" s="29" t="s">
        <v>1</v>
      </c>
      <c r="E15" s="9" t="s">
        <v>2</v>
      </c>
      <c r="F15" s="29" t="s">
        <v>1</v>
      </c>
      <c r="G15" s="9" t="s">
        <v>2</v>
      </c>
      <c r="H15" s="29" t="s">
        <v>1</v>
      </c>
      <c r="I15" s="9" t="s">
        <v>2</v>
      </c>
      <c r="J15" s="29" t="s">
        <v>1</v>
      </c>
      <c r="K15" s="9" t="s">
        <v>2</v>
      </c>
      <c r="L15" s="29" t="s">
        <v>1</v>
      </c>
      <c r="M15" s="9" t="s">
        <v>2</v>
      </c>
      <c r="N15" s="17">
        <f>SUM(N16+N17)</f>
        <v>3777</v>
      </c>
      <c r="O15" s="9" t="s">
        <v>2</v>
      </c>
      <c r="P15" s="9" t="s">
        <v>1</v>
      </c>
      <c r="Q15" s="9" t="s">
        <v>2</v>
      </c>
      <c r="R15" s="10"/>
      <c r="S15" s="9" t="s">
        <v>2</v>
      </c>
      <c r="T15" s="10"/>
      <c r="U15" s="9" t="s">
        <v>2</v>
      </c>
      <c r="V15" s="9" t="s">
        <v>1</v>
      </c>
      <c r="W15" s="9" t="s">
        <v>2</v>
      </c>
      <c r="X15" s="10"/>
      <c r="Y15" s="9" t="s">
        <v>2</v>
      </c>
      <c r="Z15" s="1" t="s">
        <v>1</v>
      </c>
      <c r="AA15" s="9" t="s">
        <v>2</v>
      </c>
      <c r="AB15" s="10"/>
      <c r="AC15" s="9" t="s">
        <v>2</v>
      </c>
      <c r="AD15" s="10"/>
      <c r="AE15" s="9" t="s">
        <v>2</v>
      </c>
      <c r="AF15" s="30" t="s">
        <v>1</v>
      </c>
      <c r="AG15" s="9" t="s">
        <v>2</v>
      </c>
      <c r="AH15" s="24"/>
      <c r="AI15" s="9" t="s">
        <v>2</v>
      </c>
      <c r="AJ15" s="31"/>
    </row>
    <row r="16" spans="2:36" ht="15.75" x14ac:dyDescent="0.25">
      <c r="B16" s="16" t="s">
        <v>35</v>
      </c>
      <c r="C16" s="9" t="s">
        <v>2</v>
      </c>
      <c r="D16" s="19">
        <v>239</v>
      </c>
      <c r="E16" s="9" t="s">
        <v>2</v>
      </c>
      <c r="F16" s="19">
        <v>2977</v>
      </c>
      <c r="G16" s="9" t="s">
        <v>2</v>
      </c>
      <c r="H16" s="19">
        <v>391</v>
      </c>
      <c r="I16" s="9" t="s">
        <v>2</v>
      </c>
      <c r="J16" s="19">
        <v>23</v>
      </c>
      <c r="K16" s="9" t="s">
        <v>2</v>
      </c>
      <c r="L16" s="19">
        <v>0</v>
      </c>
      <c r="M16" s="9" t="s">
        <v>2</v>
      </c>
      <c r="N16" s="17">
        <f>SUM(D16:L16)</f>
        <v>3630</v>
      </c>
      <c r="O16" s="9" t="s">
        <v>2</v>
      </c>
      <c r="P16" s="20">
        <v>4818</v>
      </c>
      <c r="Q16" s="9" t="s">
        <v>2</v>
      </c>
      <c r="R16" s="19">
        <v>21763</v>
      </c>
      <c r="S16" s="9" t="s">
        <v>2</v>
      </c>
      <c r="T16" s="21">
        <f>R16/N15</f>
        <v>5.7619804077310031</v>
      </c>
      <c r="U16" s="9" t="s">
        <v>2</v>
      </c>
      <c r="V16" s="22">
        <v>2913.2</v>
      </c>
      <c r="W16" s="9" t="s">
        <v>2</v>
      </c>
      <c r="X16" s="23">
        <f>R16/V16</f>
        <v>7.4704791981326384</v>
      </c>
      <c r="Y16" s="9" t="s">
        <v>2</v>
      </c>
      <c r="Z16" s="24">
        <v>76591.53</v>
      </c>
      <c r="AA16" s="9" t="s">
        <v>2</v>
      </c>
      <c r="AB16" s="24">
        <f>SUM(Z16/N15)</f>
        <v>20.278403494837171</v>
      </c>
      <c r="AC16" s="9" t="s">
        <v>2</v>
      </c>
      <c r="AD16" s="24">
        <f>SUM(Z16/R16)</f>
        <v>3.5193461379405413</v>
      </c>
      <c r="AE16" s="9" t="s">
        <v>2</v>
      </c>
      <c r="AF16" s="21">
        <v>1619.81</v>
      </c>
      <c r="AG16" s="9" t="s">
        <v>2</v>
      </c>
      <c r="AH16" s="24">
        <f>Z16/AF16</f>
        <v>47.284267907964512</v>
      </c>
      <c r="AI16" s="9" t="s">
        <v>2</v>
      </c>
      <c r="AJ16" s="25">
        <f>SUM(N15/AF16)</f>
        <v>2.3317549589149347</v>
      </c>
    </row>
    <row r="17" spans="2:36" ht="15.75" x14ac:dyDescent="0.25">
      <c r="B17" s="16" t="s">
        <v>36</v>
      </c>
      <c r="C17" s="9" t="s">
        <v>2</v>
      </c>
      <c r="D17" s="19">
        <v>12</v>
      </c>
      <c r="E17" s="9" t="s">
        <v>2</v>
      </c>
      <c r="F17" s="19">
        <v>127</v>
      </c>
      <c r="G17" s="9" t="s">
        <v>2</v>
      </c>
      <c r="H17" s="19">
        <v>6</v>
      </c>
      <c r="I17" s="9" t="s">
        <v>2</v>
      </c>
      <c r="J17" s="19">
        <v>2</v>
      </c>
      <c r="K17" s="9" t="s">
        <v>2</v>
      </c>
      <c r="L17" s="19">
        <v>0</v>
      </c>
      <c r="M17" s="9" t="s">
        <v>2</v>
      </c>
      <c r="N17" s="17">
        <f>SUM(D17:L17)</f>
        <v>147</v>
      </c>
      <c r="O17" s="9" t="s">
        <v>2</v>
      </c>
      <c r="P17" s="20"/>
      <c r="Q17" s="9" t="s">
        <v>2</v>
      </c>
      <c r="R17" s="19"/>
      <c r="S17" s="9" t="s">
        <v>2</v>
      </c>
      <c r="T17" s="21"/>
      <c r="U17" s="9" t="s">
        <v>2</v>
      </c>
      <c r="V17" s="22"/>
      <c r="W17" s="9" t="s">
        <v>2</v>
      </c>
      <c r="X17" s="23"/>
      <c r="Y17" s="9" t="s">
        <v>2</v>
      </c>
      <c r="Z17" s="24"/>
      <c r="AA17" s="9" t="s">
        <v>2</v>
      </c>
      <c r="AB17" s="24"/>
      <c r="AC17" s="9" t="s">
        <v>2</v>
      </c>
      <c r="AD17" s="24"/>
      <c r="AE17" s="9" t="s">
        <v>2</v>
      </c>
      <c r="AF17" s="21"/>
      <c r="AG17" s="9" t="s">
        <v>2</v>
      </c>
      <c r="AH17" s="24"/>
      <c r="AI17" s="9" t="s">
        <v>2</v>
      </c>
      <c r="AJ17" s="25"/>
    </row>
    <row r="18" spans="2:36" ht="15.75" x14ac:dyDescent="0.25">
      <c r="B18" s="13" t="s">
        <v>37</v>
      </c>
      <c r="C18" s="9" t="s">
        <v>2</v>
      </c>
      <c r="D18" s="14" t="s">
        <v>37</v>
      </c>
      <c r="E18" s="9" t="s">
        <v>2</v>
      </c>
      <c r="F18" s="14" t="s">
        <v>37</v>
      </c>
      <c r="G18" s="9" t="s">
        <v>2</v>
      </c>
      <c r="H18" s="14" t="s">
        <v>37</v>
      </c>
      <c r="I18" s="9" t="s">
        <v>2</v>
      </c>
      <c r="J18" s="14" t="s">
        <v>37</v>
      </c>
      <c r="K18" s="9" t="s">
        <v>2</v>
      </c>
      <c r="L18" s="14" t="s">
        <v>37</v>
      </c>
      <c r="M18" s="9" t="s">
        <v>2</v>
      </c>
      <c r="N18" s="14" t="s">
        <v>37</v>
      </c>
      <c r="O18" s="9" t="s">
        <v>2</v>
      </c>
      <c r="P18" s="14" t="s">
        <v>37</v>
      </c>
      <c r="Q18" s="9" t="s">
        <v>2</v>
      </c>
      <c r="R18" s="14" t="s">
        <v>37</v>
      </c>
      <c r="S18" s="9" t="s">
        <v>2</v>
      </c>
      <c r="T18" s="14" t="s">
        <v>37</v>
      </c>
      <c r="U18" s="9" t="s">
        <v>2</v>
      </c>
      <c r="V18" s="14" t="s">
        <v>37</v>
      </c>
      <c r="W18" s="9" t="s">
        <v>2</v>
      </c>
      <c r="X18" s="14" t="s">
        <v>37</v>
      </c>
      <c r="Y18" s="9" t="s">
        <v>2</v>
      </c>
      <c r="Z18" s="14" t="s">
        <v>37</v>
      </c>
      <c r="AA18" s="9" t="s">
        <v>2</v>
      </c>
      <c r="AB18" s="14" t="s">
        <v>37</v>
      </c>
      <c r="AC18" s="9" t="s">
        <v>2</v>
      </c>
      <c r="AD18" s="14" t="s">
        <v>37</v>
      </c>
      <c r="AE18" s="9" t="s">
        <v>2</v>
      </c>
      <c r="AF18" s="26" t="s">
        <v>37</v>
      </c>
      <c r="AG18" s="9" t="s">
        <v>2</v>
      </c>
      <c r="AH18" s="27" t="s">
        <v>37</v>
      </c>
      <c r="AI18" s="9" t="s">
        <v>2</v>
      </c>
      <c r="AJ18" s="28" t="s">
        <v>37</v>
      </c>
    </row>
    <row r="19" spans="2:36" ht="15.75" x14ac:dyDescent="0.25">
      <c r="B19" s="16" t="s">
        <v>40</v>
      </c>
      <c r="C19" s="9" t="s">
        <v>2</v>
      </c>
      <c r="D19" s="29" t="s">
        <v>1</v>
      </c>
      <c r="E19" s="9" t="s">
        <v>2</v>
      </c>
      <c r="F19" s="29" t="s">
        <v>1</v>
      </c>
      <c r="G19" s="9" t="s">
        <v>2</v>
      </c>
      <c r="H19" s="29" t="s">
        <v>1</v>
      </c>
      <c r="I19" s="9" t="s">
        <v>2</v>
      </c>
      <c r="J19" s="29" t="s">
        <v>1</v>
      </c>
      <c r="K19" s="9" t="s">
        <v>2</v>
      </c>
      <c r="L19" s="29" t="s">
        <v>1</v>
      </c>
      <c r="M19" s="9" t="s">
        <v>2</v>
      </c>
      <c r="N19" s="17">
        <f>SUM(N20+N21)</f>
        <v>4066</v>
      </c>
      <c r="O19" s="9" t="s">
        <v>2</v>
      </c>
      <c r="P19" s="9" t="s">
        <v>1</v>
      </c>
      <c r="Q19" s="9" t="s">
        <v>2</v>
      </c>
      <c r="R19" s="10"/>
      <c r="S19" s="9" t="s">
        <v>2</v>
      </c>
      <c r="T19" s="10"/>
      <c r="U19" s="9" t="s">
        <v>2</v>
      </c>
      <c r="V19" s="9" t="s">
        <v>1</v>
      </c>
      <c r="W19" s="9" t="s">
        <v>2</v>
      </c>
      <c r="X19" s="10"/>
      <c r="Y19" s="9" t="s">
        <v>2</v>
      </c>
      <c r="Z19" s="1" t="s">
        <v>1</v>
      </c>
      <c r="AA19" s="9" t="s">
        <v>2</v>
      </c>
      <c r="AB19" s="10"/>
      <c r="AC19" s="9" t="s">
        <v>2</v>
      </c>
      <c r="AD19" s="10"/>
      <c r="AE19" s="9" t="s">
        <v>2</v>
      </c>
      <c r="AF19" s="30" t="s">
        <v>1</v>
      </c>
      <c r="AG19" s="9" t="s">
        <v>2</v>
      </c>
      <c r="AH19" s="24"/>
      <c r="AI19" s="9" t="s">
        <v>2</v>
      </c>
      <c r="AJ19" s="31"/>
    </row>
    <row r="20" spans="2:36" ht="15.75" x14ac:dyDescent="0.25">
      <c r="B20" s="16" t="s">
        <v>35</v>
      </c>
      <c r="C20" s="9" t="s">
        <v>2</v>
      </c>
      <c r="D20" s="19">
        <v>212</v>
      </c>
      <c r="E20" s="9" t="s">
        <v>2</v>
      </c>
      <c r="F20" s="19">
        <v>3323</v>
      </c>
      <c r="G20" s="9" t="s">
        <v>2</v>
      </c>
      <c r="H20" s="19">
        <v>395</v>
      </c>
      <c r="I20" s="9" t="s">
        <v>2</v>
      </c>
      <c r="J20" s="19">
        <v>23</v>
      </c>
      <c r="K20" s="9" t="s">
        <v>2</v>
      </c>
      <c r="L20" s="19">
        <v>0</v>
      </c>
      <c r="M20" s="9" t="s">
        <v>2</v>
      </c>
      <c r="N20" s="17">
        <f>SUM(D20:L20)</f>
        <v>3953</v>
      </c>
      <c r="O20" s="9" t="s">
        <v>2</v>
      </c>
      <c r="P20" s="20">
        <v>6200</v>
      </c>
      <c r="Q20" s="9" t="s">
        <v>2</v>
      </c>
      <c r="R20" s="19">
        <v>20490</v>
      </c>
      <c r="S20" s="9" t="s">
        <v>2</v>
      </c>
      <c r="T20" s="21">
        <f>R20/N19</f>
        <v>5.039350713231677</v>
      </c>
      <c r="U20" s="9" t="s">
        <v>2</v>
      </c>
      <c r="V20" s="22">
        <v>2464.36</v>
      </c>
      <c r="W20" s="9" t="s">
        <v>2</v>
      </c>
      <c r="X20" s="23">
        <f>R20/V20</f>
        <v>8.3145319677319875</v>
      </c>
      <c r="Y20" s="9" t="s">
        <v>2</v>
      </c>
      <c r="Z20" s="24">
        <v>133746.76</v>
      </c>
      <c r="AA20" s="9" t="s">
        <v>2</v>
      </c>
      <c r="AB20" s="24">
        <f>SUM(Z20/N19)</f>
        <v>32.893939990162323</v>
      </c>
      <c r="AC20" s="9" t="s">
        <v>2</v>
      </c>
      <c r="AD20" s="24">
        <f>SUM(Z20/R20)</f>
        <v>6.5274163006344565</v>
      </c>
      <c r="AE20" s="9" t="s">
        <v>2</v>
      </c>
      <c r="AF20" s="21">
        <v>1745.28</v>
      </c>
      <c r="AG20" s="9" t="s">
        <v>2</v>
      </c>
      <c r="AH20" s="24">
        <f>Z20/AF20</f>
        <v>76.633411257792446</v>
      </c>
      <c r="AI20" s="9" t="s">
        <v>2</v>
      </c>
      <c r="AJ20" s="25">
        <f>SUM(N19/AF20)</f>
        <v>2.3297121378804548</v>
      </c>
    </row>
    <row r="21" spans="2:36" ht="15.75" x14ac:dyDescent="0.25">
      <c r="B21" s="16" t="s">
        <v>36</v>
      </c>
      <c r="C21" s="9" t="s">
        <v>2</v>
      </c>
      <c r="D21" s="19">
        <v>8</v>
      </c>
      <c r="E21" s="9" t="s">
        <v>2</v>
      </c>
      <c r="F21" s="19">
        <v>95</v>
      </c>
      <c r="G21" s="9" t="s">
        <v>2</v>
      </c>
      <c r="H21" s="19">
        <v>6</v>
      </c>
      <c r="I21" s="9" t="s">
        <v>2</v>
      </c>
      <c r="J21" s="19">
        <v>4</v>
      </c>
      <c r="K21" s="9" t="s">
        <v>2</v>
      </c>
      <c r="L21" s="19">
        <v>0</v>
      </c>
      <c r="M21" s="9" t="s">
        <v>2</v>
      </c>
      <c r="N21" s="17">
        <f>SUM(D21:L21)</f>
        <v>113</v>
      </c>
      <c r="O21" s="9" t="s">
        <v>2</v>
      </c>
      <c r="P21" s="20"/>
      <c r="Q21" s="9" t="s">
        <v>2</v>
      </c>
      <c r="R21" s="19"/>
      <c r="S21" s="9" t="s">
        <v>2</v>
      </c>
      <c r="T21" s="21"/>
      <c r="U21" s="9" t="s">
        <v>2</v>
      </c>
      <c r="V21" s="22"/>
      <c r="W21" s="9" t="s">
        <v>2</v>
      </c>
      <c r="X21" s="23"/>
      <c r="Y21" s="9" t="s">
        <v>2</v>
      </c>
      <c r="Z21" s="24"/>
      <c r="AA21" s="9" t="s">
        <v>2</v>
      </c>
      <c r="AB21" s="24"/>
      <c r="AC21" s="9" t="s">
        <v>2</v>
      </c>
      <c r="AD21" s="24"/>
      <c r="AE21" s="9" t="s">
        <v>2</v>
      </c>
      <c r="AF21" s="21"/>
      <c r="AG21" s="9" t="s">
        <v>2</v>
      </c>
      <c r="AH21" s="24"/>
      <c r="AI21" s="9" t="s">
        <v>2</v>
      </c>
      <c r="AJ21" s="25"/>
    </row>
    <row r="22" spans="2:36" ht="15.75" x14ac:dyDescent="0.25">
      <c r="B22" s="13" t="s">
        <v>37</v>
      </c>
      <c r="C22" s="9" t="s">
        <v>2</v>
      </c>
      <c r="D22" s="14" t="s">
        <v>37</v>
      </c>
      <c r="E22" s="9" t="s">
        <v>2</v>
      </c>
      <c r="F22" s="14" t="s">
        <v>37</v>
      </c>
      <c r="G22" s="9" t="s">
        <v>2</v>
      </c>
      <c r="H22" s="14" t="s">
        <v>37</v>
      </c>
      <c r="I22" s="9" t="s">
        <v>2</v>
      </c>
      <c r="J22" s="14" t="s">
        <v>37</v>
      </c>
      <c r="K22" s="9" t="s">
        <v>2</v>
      </c>
      <c r="L22" s="14" t="s">
        <v>37</v>
      </c>
      <c r="M22" s="9" t="s">
        <v>2</v>
      </c>
      <c r="N22" s="14" t="s">
        <v>37</v>
      </c>
      <c r="O22" s="9" t="s">
        <v>2</v>
      </c>
      <c r="P22" s="14" t="s">
        <v>37</v>
      </c>
      <c r="Q22" s="9" t="s">
        <v>2</v>
      </c>
      <c r="R22" s="14" t="s">
        <v>37</v>
      </c>
      <c r="S22" s="9" t="s">
        <v>2</v>
      </c>
      <c r="T22" s="14" t="s">
        <v>37</v>
      </c>
      <c r="U22" s="9" t="s">
        <v>2</v>
      </c>
      <c r="V22" s="14" t="s">
        <v>37</v>
      </c>
      <c r="W22" s="9" t="s">
        <v>2</v>
      </c>
      <c r="X22" s="14" t="s">
        <v>37</v>
      </c>
      <c r="Y22" s="9" t="s">
        <v>2</v>
      </c>
      <c r="Z22" s="14" t="s">
        <v>37</v>
      </c>
      <c r="AA22" s="9" t="s">
        <v>2</v>
      </c>
      <c r="AB22" s="14" t="s">
        <v>37</v>
      </c>
      <c r="AC22" s="9" t="s">
        <v>2</v>
      </c>
      <c r="AD22" s="14" t="s">
        <v>37</v>
      </c>
      <c r="AE22" s="9" t="s">
        <v>2</v>
      </c>
      <c r="AF22" s="26" t="s">
        <v>37</v>
      </c>
      <c r="AG22" s="9" t="s">
        <v>2</v>
      </c>
      <c r="AH22" s="27" t="s">
        <v>37</v>
      </c>
      <c r="AI22" s="9" t="s">
        <v>2</v>
      </c>
      <c r="AJ22" s="28" t="s">
        <v>37</v>
      </c>
    </row>
    <row r="23" spans="2:36" ht="15.75" x14ac:dyDescent="0.25">
      <c r="B23" s="16" t="s">
        <v>41</v>
      </c>
      <c r="C23" s="9" t="s">
        <v>2</v>
      </c>
      <c r="D23" s="29" t="s">
        <v>1</v>
      </c>
      <c r="E23" s="9" t="s">
        <v>2</v>
      </c>
      <c r="F23" s="29" t="s">
        <v>1</v>
      </c>
      <c r="G23" s="9" t="s">
        <v>2</v>
      </c>
      <c r="H23" s="29" t="s">
        <v>1</v>
      </c>
      <c r="I23" s="9" t="s">
        <v>2</v>
      </c>
      <c r="J23" s="29" t="s">
        <v>1</v>
      </c>
      <c r="K23" s="9" t="s">
        <v>2</v>
      </c>
      <c r="L23" s="29" t="s">
        <v>1</v>
      </c>
      <c r="M23" s="9" t="s">
        <v>2</v>
      </c>
      <c r="N23" s="17">
        <f>SUM(N24+N25)</f>
        <v>3991</v>
      </c>
      <c r="O23" s="9" t="s">
        <v>2</v>
      </c>
      <c r="P23" s="9" t="s">
        <v>1</v>
      </c>
      <c r="Q23" s="9" t="s">
        <v>2</v>
      </c>
      <c r="R23" s="10"/>
      <c r="S23" s="9" t="s">
        <v>2</v>
      </c>
      <c r="T23" s="10"/>
      <c r="U23" s="9" t="s">
        <v>2</v>
      </c>
      <c r="V23" s="9" t="s">
        <v>1</v>
      </c>
      <c r="W23" s="9" t="s">
        <v>2</v>
      </c>
      <c r="X23" s="10"/>
      <c r="Y23" s="9" t="s">
        <v>2</v>
      </c>
      <c r="Z23" s="1" t="s">
        <v>1</v>
      </c>
      <c r="AA23" s="9" t="s">
        <v>2</v>
      </c>
      <c r="AB23" s="10"/>
      <c r="AC23" s="9" t="s">
        <v>2</v>
      </c>
      <c r="AD23" s="10"/>
      <c r="AE23" s="9" t="s">
        <v>2</v>
      </c>
      <c r="AF23" s="30" t="s">
        <v>1</v>
      </c>
      <c r="AG23" s="9" t="s">
        <v>2</v>
      </c>
      <c r="AH23" s="24"/>
      <c r="AI23" s="9" t="s">
        <v>2</v>
      </c>
      <c r="AJ23" s="31"/>
    </row>
    <row r="24" spans="2:36" ht="15.75" x14ac:dyDescent="0.25">
      <c r="B24" s="16" t="s">
        <v>35</v>
      </c>
      <c r="C24" s="9" t="s">
        <v>2</v>
      </c>
      <c r="D24" s="19">
        <v>247</v>
      </c>
      <c r="E24" s="9" t="s">
        <v>2</v>
      </c>
      <c r="F24" s="19">
        <v>3202</v>
      </c>
      <c r="G24" s="9" t="s">
        <v>2</v>
      </c>
      <c r="H24" s="19">
        <v>374</v>
      </c>
      <c r="I24" s="9" t="s">
        <v>2</v>
      </c>
      <c r="J24" s="19">
        <v>32</v>
      </c>
      <c r="K24" s="9" t="s">
        <v>2</v>
      </c>
      <c r="L24" s="19">
        <v>0</v>
      </c>
      <c r="M24" s="9" t="s">
        <v>2</v>
      </c>
      <c r="N24" s="17">
        <f>SUM(D24:L24)</f>
        <v>3855</v>
      </c>
      <c r="O24" s="9" t="s">
        <v>2</v>
      </c>
      <c r="P24" s="20">
        <v>4001</v>
      </c>
      <c r="Q24" s="9" t="s">
        <v>2</v>
      </c>
      <c r="R24" s="19">
        <v>18721</v>
      </c>
      <c r="S24" s="9" t="s">
        <v>2</v>
      </c>
      <c r="T24" s="21">
        <f>R24/N23</f>
        <v>4.6908043096968175</v>
      </c>
      <c r="U24" s="9" t="s">
        <v>2</v>
      </c>
      <c r="V24" s="22">
        <v>2745.8</v>
      </c>
      <c r="W24" s="9" t="s">
        <v>2</v>
      </c>
      <c r="X24" s="23">
        <f>R24/V24</f>
        <v>6.8180493845145307</v>
      </c>
      <c r="Y24" s="9" t="s">
        <v>2</v>
      </c>
      <c r="Z24" s="24">
        <v>91716.42</v>
      </c>
      <c r="AA24" s="9" t="s">
        <v>2</v>
      </c>
      <c r="AB24" s="24">
        <f>SUM(Z24/N23)</f>
        <v>22.980811826609873</v>
      </c>
      <c r="AC24" s="9" t="s">
        <v>2</v>
      </c>
      <c r="AD24" s="24">
        <f>SUM(Z24/R24)</f>
        <v>4.8991197051439554</v>
      </c>
      <c r="AE24" s="9" t="s">
        <v>2</v>
      </c>
      <c r="AF24" s="21">
        <v>1664.37</v>
      </c>
      <c r="AG24" s="9" t="s">
        <v>2</v>
      </c>
      <c r="AH24" s="24">
        <f>Z24/AF24</f>
        <v>55.105787775554717</v>
      </c>
      <c r="AI24" s="9" t="s">
        <v>2</v>
      </c>
      <c r="AJ24" s="25">
        <f>SUM(N23/AF24)</f>
        <v>2.3979043121421322</v>
      </c>
    </row>
    <row r="25" spans="2:36" ht="15.75" x14ac:dyDescent="0.25">
      <c r="B25" s="16" t="s">
        <v>36</v>
      </c>
      <c r="C25" s="9" t="s">
        <v>2</v>
      </c>
      <c r="D25" s="19">
        <v>12</v>
      </c>
      <c r="E25" s="9"/>
      <c r="F25" s="19">
        <v>114</v>
      </c>
      <c r="G25" s="9" t="s">
        <v>2</v>
      </c>
      <c r="H25" s="19">
        <v>7</v>
      </c>
      <c r="I25" s="9" t="s">
        <v>2</v>
      </c>
      <c r="J25" s="19">
        <v>3</v>
      </c>
      <c r="K25" s="9" t="s">
        <v>2</v>
      </c>
      <c r="L25" s="19">
        <v>0</v>
      </c>
      <c r="M25" s="9" t="s">
        <v>2</v>
      </c>
      <c r="N25" s="17">
        <f>SUM(D25:L25)</f>
        <v>136</v>
      </c>
      <c r="O25" s="9" t="s">
        <v>2</v>
      </c>
      <c r="P25" s="20"/>
      <c r="Q25" s="9" t="s">
        <v>2</v>
      </c>
      <c r="R25" s="19"/>
      <c r="S25" s="9" t="s">
        <v>2</v>
      </c>
      <c r="T25" s="21"/>
      <c r="U25" s="9" t="s">
        <v>2</v>
      </c>
      <c r="V25" s="22"/>
      <c r="W25" s="9" t="s">
        <v>2</v>
      </c>
      <c r="X25" s="23"/>
      <c r="Y25" s="9" t="s">
        <v>2</v>
      </c>
      <c r="Z25" s="24"/>
      <c r="AA25" s="9" t="s">
        <v>2</v>
      </c>
      <c r="AB25" s="24"/>
      <c r="AC25" s="9" t="s">
        <v>2</v>
      </c>
      <c r="AD25" s="24"/>
      <c r="AE25" s="9" t="s">
        <v>2</v>
      </c>
      <c r="AF25" s="21"/>
      <c r="AG25" s="9" t="s">
        <v>2</v>
      </c>
      <c r="AH25" s="24"/>
      <c r="AI25" s="9" t="s">
        <v>2</v>
      </c>
      <c r="AJ25" s="25"/>
    </row>
    <row r="26" spans="2:36" ht="15.75" x14ac:dyDescent="0.25">
      <c r="B26" s="13" t="s">
        <v>37</v>
      </c>
      <c r="C26" s="9" t="s">
        <v>2</v>
      </c>
      <c r="D26" s="14" t="s">
        <v>37</v>
      </c>
      <c r="E26" s="9" t="s">
        <v>2</v>
      </c>
      <c r="F26" s="14" t="s">
        <v>37</v>
      </c>
      <c r="G26" s="9" t="s">
        <v>2</v>
      </c>
      <c r="H26" s="14" t="s">
        <v>37</v>
      </c>
      <c r="I26" s="9" t="s">
        <v>2</v>
      </c>
      <c r="J26" s="14" t="s">
        <v>37</v>
      </c>
      <c r="K26" s="9" t="s">
        <v>2</v>
      </c>
      <c r="L26" s="14" t="s">
        <v>37</v>
      </c>
      <c r="M26" s="9" t="s">
        <v>2</v>
      </c>
      <c r="N26" s="14" t="s">
        <v>37</v>
      </c>
      <c r="O26" s="9" t="s">
        <v>2</v>
      </c>
      <c r="P26" s="14" t="s">
        <v>37</v>
      </c>
      <c r="Q26" s="9" t="s">
        <v>2</v>
      </c>
      <c r="R26" s="14" t="s">
        <v>37</v>
      </c>
      <c r="S26" s="9" t="s">
        <v>2</v>
      </c>
      <c r="T26" s="14" t="s">
        <v>37</v>
      </c>
      <c r="U26" s="9" t="s">
        <v>2</v>
      </c>
      <c r="V26" s="14" t="s">
        <v>37</v>
      </c>
      <c r="W26" s="9" t="s">
        <v>2</v>
      </c>
      <c r="X26" s="14" t="s">
        <v>37</v>
      </c>
      <c r="Y26" s="9" t="s">
        <v>2</v>
      </c>
      <c r="Z26" s="14" t="s">
        <v>37</v>
      </c>
      <c r="AA26" s="9" t="s">
        <v>2</v>
      </c>
      <c r="AB26" s="14" t="s">
        <v>37</v>
      </c>
      <c r="AC26" s="9" t="s">
        <v>2</v>
      </c>
      <c r="AD26" s="14" t="s">
        <v>37</v>
      </c>
      <c r="AE26" s="9" t="s">
        <v>2</v>
      </c>
      <c r="AF26" s="26" t="s">
        <v>37</v>
      </c>
      <c r="AG26" s="9" t="s">
        <v>2</v>
      </c>
      <c r="AH26" s="27" t="s">
        <v>37</v>
      </c>
      <c r="AI26" s="9" t="s">
        <v>2</v>
      </c>
      <c r="AJ26" s="28" t="s">
        <v>37</v>
      </c>
    </row>
    <row r="27" spans="2:36" ht="15.75" x14ac:dyDescent="0.25">
      <c r="B27" s="16" t="s">
        <v>42</v>
      </c>
      <c r="C27" s="9" t="s">
        <v>2</v>
      </c>
      <c r="D27" s="29" t="s">
        <v>1</v>
      </c>
      <c r="E27" s="9" t="s">
        <v>2</v>
      </c>
      <c r="F27" s="29" t="s">
        <v>1</v>
      </c>
      <c r="G27" s="9" t="s">
        <v>2</v>
      </c>
      <c r="H27" s="29" t="s">
        <v>1</v>
      </c>
      <c r="I27" s="9" t="s">
        <v>2</v>
      </c>
      <c r="J27" s="29" t="s">
        <v>1</v>
      </c>
      <c r="K27" s="9" t="s">
        <v>2</v>
      </c>
      <c r="L27" s="29" t="s">
        <v>1</v>
      </c>
      <c r="M27" s="9" t="s">
        <v>2</v>
      </c>
      <c r="N27" s="17">
        <f>SUM(N28+N29)</f>
        <v>3678</v>
      </c>
      <c r="O27" s="9" t="s">
        <v>2</v>
      </c>
      <c r="P27" s="9" t="s">
        <v>1</v>
      </c>
      <c r="Q27" s="9" t="s">
        <v>2</v>
      </c>
      <c r="R27" s="10"/>
      <c r="S27" s="9" t="s">
        <v>2</v>
      </c>
      <c r="T27" s="10"/>
      <c r="U27" s="9" t="s">
        <v>2</v>
      </c>
      <c r="V27" s="9" t="s">
        <v>1</v>
      </c>
      <c r="W27" s="9" t="s">
        <v>2</v>
      </c>
      <c r="X27" s="10"/>
      <c r="Y27" s="9" t="s">
        <v>2</v>
      </c>
      <c r="Z27" s="1" t="s">
        <v>1</v>
      </c>
      <c r="AA27" s="9" t="s">
        <v>2</v>
      </c>
      <c r="AB27" s="10"/>
      <c r="AC27" s="9" t="s">
        <v>2</v>
      </c>
      <c r="AD27" s="10"/>
      <c r="AE27" s="9" t="s">
        <v>2</v>
      </c>
      <c r="AF27" s="30" t="s">
        <v>1</v>
      </c>
      <c r="AG27" s="9" t="s">
        <v>2</v>
      </c>
      <c r="AH27" s="24"/>
      <c r="AI27" s="9" t="s">
        <v>2</v>
      </c>
      <c r="AJ27" s="31"/>
    </row>
    <row r="28" spans="2:36" ht="15.75" x14ac:dyDescent="0.25">
      <c r="B28" s="16" t="s">
        <v>35</v>
      </c>
      <c r="C28" s="9" t="s">
        <v>2</v>
      </c>
      <c r="D28" s="19">
        <v>222</v>
      </c>
      <c r="E28" s="9" t="s">
        <v>2</v>
      </c>
      <c r="F28" s="19">
        <v>2785</v>
      </c>
      <c r="G28" s="9" t="s">
        <v>2</v>
      </c>
      <c r="H28" s="19">
        <v>385</v>
      </c>
      <c r="I28" s="9" t="s">
        <v>2</v>
      </c>
      <c r="J28" s="19">
        <v>16</v>
      </c>
      <c r="K28" s="9" t="s">
        <v>2</v>
      </c>
      <c r="L28" s="19">
        <v>0</v>
      </c>
      <c r="M28" s="9" t="s">
        <v>2</v>
      </c>
      <c r="N28" s="17">
        <f>SUM(D28:L28)</f>
        <v>3408</v>
      </c>
      <c r="O28" s="9" t="s">
        <v>2</v>
      </c>
      <c r="P28" s="20">
        <v>3249</v>
      </c>
      <c r="Q28" s="9" t="s">
        <v>2</v>
      </c>
      <c r="R28" s="19">
        <v>17953</v>
      </c>
      <c r="S28" s="9" t="s">
        <v>2</v>
      </c>
      <c r="T28" s="21">
        <f>R28/N27</f>
        <v>4.8811854268624248</v>
      </c>
      <c r="U28" s="9" t="s">
        <v>2</v>
      </c>
      <c r="V28" s="22">
        <v>2842.18</v>
      </c>
      <c r="W28" s="9" t="s">
        <v>2</v>
      </c>
      <c r="X28" s="23">
        <f>R28/V28</f>
        <v>6.3166301923171657</v>
      </c>
      <c r="Y28" s="9" t="s">
        <v>2</v>
      </c>
      <c r="Z28" s="24">
        <v>96716.17</v>
      </c>
      <c r="AA28" s="9" t="s">
        <v>2</v>
      </c>
      <c r="AB28" s="24">
        <f>SUM(Z28/N27)</f>
        <v>26.295859162588364</v>
      </c>
      <c r="AC28" s="9" t="s">
        <v>2</v>
      </c>
      <c r="AD28" s="24">
        <f>SUM(Z28/R28)</f>
        <v>5.3871870996490836</v>
      </c>
      <c r="AE28" s="9" t="s">
        <v>2</v>
      </c>
      <c r="AF28" s="21">
        <v>1659.37</v>
      </c>
      <c r="AG28" s="9" t="s">
        <v>2</v>
      </c>
      <c r="AH28" s="24">
        <f>Z28/AF28</f>
        <v>58.284873174759099</v>
      </c>
      <c r="AI28" s="9" t="s">
        <v>2</v>
      </c>
      <c r="AJ28" s="25">
        <f>SUM(N27/AF28)</f>
        <v>2.2165038538722528</v>
      </c>
    </row>
    <row r="29" spans="2:36" ht="15.75" x14ac:dyDescent="0.25">
      <c r="B29" s="16" t="s">
        <v>36</v>
      </c>
      <c r="C29" s="9" t="s">
        <v>2</v>
      </c>
      <c r="D29" s="19">
        <v>21</v>
      </c>
      <c r="E29" s="9" t="s">
        <v>2</v>
      </c>
      <c r="F29" s="19">
        <v>107</v>
      </c>
      <c r="G29" s="9" t="s">
        <v>2</v>
      </c>
      <c r="H29" s="19">
        <v>22</v>
      </c>
      <c r="I29" s="9" t="s">
        <v>2</v>
      </c>
      <c r="J29" s="19">
        <v>120</v>
      </c>
      <c r="K29" s="9" t="s">
        <v>2</v>
      </c>
      <c r="L29" s="19">
        <v>0</v>
      </c>
      <c r="M29" s="9" t="s">
        <v>2</v>
      </c>
      <c r="N29" s="17">
        <f>SUM(D29:L29)</f>
        <v>270</v>
      </c>
      <c r="O29" s="9" t="s">
        <v>2</v>
      </c>
      <c r="P29" s="20"/>
      <c r="Q29" s="9" t="s">
        <v>2</v>
      </c>
      <c r="R29" s="19"/>
      <c r="S29" s="9" t="s">
        <v>2</v>
      </c>
      <c r="T29" s="21"/>
      <c r="U29" s="9" t="s">
        <v>2</v>
      </c>
      <c r="V29" s="22"/>
      <c r="W29" s="9" t="s">
        <v>2</v>
      </c>
      <c r="X29" s="23"/>
      <c r="Y29" s="9" t="s">
        <v>2</v>
      </c>
      <c r="Z29" s="24"/>
      <c r="AA29" s="9" t="s">
        <v>2</v>
      </c>
      <c r="AB29" s="24"/>
      <c r="AC29" s="9" t="s">
        <v>2</v>
      </c>
      <c r="AD29" s="24"/>
      <c r="AE29" s="9" t="s">
        <v>2</v>
      </c>
      <c r="AF29" s="21"/>
      <c r="AG29" s="9" t="s">
        <v>2</v>
      </c>
      <c r="AH29" s="24"/>
      <c r="AI29" s="9" t="s">
        <v>2</v>
      </c>
      <c r="AJ29" s="25"/>
    </row>
    <row r="30" spans="2:36" ht="15.75" x14ac:dyDescent="0.25">
      <c r="B30" s="13" t="s">
        <v>37</v>
      </c>
      <c r="C30" s="9" t="s">
        <v>2</v>
      </c>
      <c r="D30" s="14" t="s">
        <v>37</v>
      </c>
      <c r="E30" s="9" t="s">
        <v>2</v>
      </c>
      <c r="F30" s="14" t="s">
        <v>37</v>
      </c>
      <c r="G30" s="9" t="s">
        <v>2</v>
      </c>
      <c r="H30" s="14" t="s">
        <v>37</v>
      </c>
      <c r="I30" s="9" t="s">
        <v>2</v>
      </c>
      <c r="J30" s="14" t="s">
        <v>37</v>
      </c>
      <c r="K30" s="9" t="s">
        <v>2</v>
      </c>
      <c r="L30" s="14" t="s">
        <v>37</v>
      </c>
      <c r="M30" s="9" t="s">
        <v>2</v>
      </c>
      <c r="N30" s="14" t="s">
        <v>37</v>
      </c>
      <c r="O30" s="9" t="s">
        <v>2</v>
      </c>
      <c r="P30" s="14" t="s">
        <v>37</v>
      </c>
      <c r="Q30" s="9" t="s">
        <v>2</v>
      </c>
      <c r="R30" s="14" t="s">
        <v>37</v>
      </c>
      <c r="S30" s="9" t="s">
        <v>2</v>
      </c>
      <c r="T30" s="14" t="s">
        <v>37</v>
      </c>
      <c r="U30" s="9" t="s">
        <v>2</v>
      </c>
      <c r="V30" s="14" t="s">
        <v>37</v>
      </c>
      <c r="W30" s="9" t="s">
        <v>2</v>
      </c>
      <c r="X30" s="14" t="s">
        <v>37</v>
      </c>
      <c r="Y30" s="9" t="s">
        <v>2</v>
      </c>
      <c r="Z30" s="14" t="s">
        <v>37</v>
      </c>
      <c r="AA30" s="9" t="s">
        <v>2</v>
      </c>
      <c r="AB30" s="14" t="s">
        <v>37</v>
      </c>
      <c r="AC30" s="9" t="s">
        <v>2</v>
      </c>
      <c r="AD30" s="14" t="s">
        <v>37</v>
      </c>
      <c r="AE30" s="9" t="s">
        <v>2</v>
      </c>
      <c r="AF30" s="26" t="s">
        <v>37</v>
      </c>
      <c r="AG30" s="9" t="s">
        <v>2</v>
      </c>
      <c r="AH30" s="27" t="s">
        <v>37</v>
      </c>
      <c r="AI30" s="9" t="s">
        <v>2</v>
      </c>
      <c r="AJ30" s="28" t="s">
        <v>37</v>
      </c>
    </row>
    <row r="31" spans="2:36" ht="15.75" x14ac:dyDescent="0.25">
      <c r="B31" s="16" t="s">
        <v>43</v>
      </c>
      <c r="C31" s="9" t="s">
        <v>2</v>
      </c>
      <c r="D31" s="29" t="s">
        <v>1</v>
      </c>
      <c r="E31" s="9" t="s">
        <v>2</v>
      </c>
      <c r="F31" s="29" t="s">
        <v>1</v>
      </c>
      <c r="G31" s="9" t="s">
        <v>2</v>
      </c>
      <c r="H31" s="29" t="s">
        <v>1</v>
      </c>
      <c r="I31" s="9" t="s">
        <v>2</v>
      </c>
      <c r="J31" s="29" t="s">
        <v>1</v>
      </c>
      <c r="K31" s="9" t="s">
        <v>2</v>
      </c>
      <c r="L31" s="29" t="s">
        <v>1</v>
      </c>
      <c r="M31" s="9" t="s">
        <v>2</v>
      </c>
      <c r="N31" s="17">
        <f>SUM(N32+N33)</f>
        <v>4113</v>
      </c>
      <c r="O31" s="9" t="s">
        <v>2</v>
      </c>
      <c r="P31" s="9" t="s">
        <v>1</v>
      </c>
      <c r="Q31" s="9" t="s">
        <v>2</v>
      </c>
      <c r="R31" s="10"/>
      <c r="S31" s="9" t="s">
        <v>2</v>
      </c>
      <c r="T31" s="10"/>
      <c r="U31" s="9" t="s">
        <v>2</v>
      </c>
      <c r="V31" s="9" t="s">
        <v>1</v>
      </c>
      <c r="W31" s="9" t="s">
        <v>2</v>
      </c>
      <c r="X31" s="10"/>
      <c r="Y31" s="9" t="s">
        <v>2</v>
      </c>
      <c r="Z31" s="1" t="s">
        <v>1</v>
      </c>
      <c r="AA31" s="9" t="s">
        <v>2</v>
      </c>
      <c r="AB31" s="10"/>
      <c r="AC31" s="9" t="s">
        <v>2</v>
      </c>
      <c r="AD31" s="10"/>
      <c r="AE31" s="9" t="s">
        <v>2</v>
      </c>
      <c r="AF31" s="30" t="s">
        <v>1</v>
      </c>
      <c r="AG31" s="9" t="s">
        <v>2</v>
      </c>
      <c r="AH31" s="24"/>
      <c r="AI31" s="9" t="s">
        <v>2</v>
      </c>
      <c r="AJ31" s="31"/>
    </row>
    <row r="32" spans="2:36" ht="15.75" x14ac:dyDescent="0.25">
      <c r="B32" s="16" t="s">
        <v>35</v>
      </c>
      <c r="C32" s="9" t="s">
        <v>2</v>
      </c>
      <c r="D32" s="19">
        <v>281</v>
      </c>
      <c r="E32" s="9" t="s">
        <v>2</v>
      </c>
      <c r="F32" s="19">
        <v>3188</v>
      </c>
      <c r="G32" s="9" t="s">
        <v>2</v>
      </c>
      <c r="H32" s="19">
        <v>490</v>
      </c>
      <c r="I32" s="9" t="s">
        <v>2</v>
      </c>
      <c r="J32" s="19">
        <v>46</v>
      </c>
      <c r="K32" s="9" t="s">
        <v>2</v>
      </c>
      <c r="L32" s="19">
        <v>0</v>
      </c>
      <c r="M32" s="9" t="s">
        <v>2</v>
      </c>
      <c r="N32" s="17">
        <f>SUM(D32:L32)</f>
        <v>4005</v>
      </c>
      <c r="O32" s="9" t="s">
        <v>2</v>
      </c>
      <c r="P32" s="20">
        <v>4835</v>
      </c>
      <c r="Q32" s="9" t="s">
        <v>2</v>
      </c>
      <c r="R32" s="19">
        <v>20071</v>
      </c>
      <c r="S32" s="9" t="s">
        <v>2</v>
      </c>
      <c r="T32" s="21">
        <f>R32/N31</f>
        <v>4.8798930221249694</v>
      </c>
      <c r="U32" s="9" t="s">
        <v>2</v>
      </c>
      <c r="V32" s="22">
        <v>2658.86</v>
      </c>
      <c r="W32" s="9" t="s">
        <v>2</v>
      </c>
      <c r="X32" s="23">
        <f>R32/V32</f>
        <v>7.5487238891855908</v>
      </c>
      <c r="Y32" s="9" t="s">
        <v>2</v>
      </c>
      <c r="Z32" s="24">
        <v>91541.63</v>
      </c>
      <c r="AA32" s="9" t="s">
        <v>2</v>
      </c>
      <c r="AB32" s="24">
        <f>SUM(Z32/N31)</f>
        <v>22.2566569414053</v>
      </c>
      <c r="AC32" s="9" t="s">
        <v>2</v>
      </c>
      <c r="AD32" s="24">
        <f>SUM(Z32/R32)</f>
        <v>4.5608903392955016</v>
      </c>
      <c r="AE32" s="9" t="s">
        <v>2</v>
      </c>
      <c r="AF32" s="21">
        <v>1814.38</v>
      </c>
      <c r="AG32" s="9" t="s">
        <v>2</v>
      </c>
      <c r="AH32" s="24">
        <f>Z32/AF32</f>
        <v>50.453394547999871</v>
      </c>
      <c r="AI32" s="9" t="s">
        <v>2</v>
      </c>
      <c r="AJ32" s="25">
        <f>SUM(N31/AF32)</f>
        <v>2.2668900671303693</v>
      </c>
    </row>
    <row r="33" spans="2:36" ht="15.75" x14ac:dyDescent="0.25">
      <c r="B33" s="16" t="s">
        <v>36</v>
      </c>
      <c r="C33" s="9" t="s">
        <v>2</v>
      </c>
      <c r="D33" s="19">
        <v>10</v>
      </c>
      <c r="E33" s="9" t="s">
        <v>2</v>
      </c>
      <c r="F33" s="19">
        <v>90</v>
      </c>
      <c r="G33" s="9" t="s">
        <v>2</v>
      </c>
      <c r="H33" s="19">
        <v>5</v>
      </c>
      <c r="I33" s="9" t="s">
        <v>2</v>
      </c>
      <c r="J33" s="19">
        <v>3</v>
      </c>
      <c r="K33" s="9" t="s">
        <v>2</v>
      </c>
      <c r="L33" s="19">
        <v>0</v>
      </c>
      <c r="M33" s="9" t="s">
        <v>2</v>
      </c>
      <c r="N33" s="17">
        <f>SUM(D33:L33)</f>
        <v>108</v>
      </c>
      <c r="O33" s="9" t="s">
        <v>2</v>
      </c>
      <c r="P33" s="20"/>
      <c r="Q33" s="9" t="s">
        <v>2</v>
      </c>
      <c r="R33" s="19"/>
      <c r="S33" s="9" t="s">
        <v>2</v>
      </c>
      <c r="T33" s="21"/>
      <c r="U33" s="9" t="s">
        <v>2</v>
      </c>
      <c r="V33" s="22"/>
      <c r="W33" s="9" t="s">
        <v>2</v>
      </c>
      <c r="X33" s="23"/>
      <c r="Y33" s="9" t="s">
        <v>2</v>
      </c>
      <c r="Z33" s="24"/>
      <c r="AA33" s="9" t="s">
        <v>2</v>
      </c>
      <c r="AB33" s="24"/>
      <c r="AC33" s="9" t="s">
        <v>2</v>
      </c>
      <c r="AD33" s="24"/>
      <c r="AE33" s="9" t="s">
        <v>2</v>
      </c>
      <c r="AF33" s="21"/>
      <c r="AG33" s="9" t="s">
        <v>2</v>
      </c>
      <c r="AH33" s="24"/>
      <c r="AI33" s="9" t="s">
        <v>2</v>
      </c>
      <c r="AJ33" s="25"/>
    </row>
    <row r="34" spans="2:36" ht="15.75" x14ac:dyDescent="0.25">
      <c r="B34" s="13" t="s">
        <v>37</v>
      </c>
      <c r="C34" s="9" t="s">
        <v>2</v>
      </c>
      <c r="D34" s="14" t="s">
        <v>37</v>
      </c>
      <c r="E34" s="9" t="s">
        <v>2</v>
      </c>
      <c r="F34" s="14" t="s">
        <v>37</v>
      </c>
      <c r="G34" s="9" t="s">
        <v>2</v>
      </c>
      <c r="H34" s="14" t="s">
        <v>37</v>
      </c>
      <c r="I34" s="9" t="s">
        <v>2</v>
      </c>
      <c r="J34" s="14" t="s">
        <v>37</v>
      </c>
      <c r="K34" s="9" t="s">
        <v>2</v>
      </c>
      <c r="L34" s="14" t="s">
        <v>37</v>
      </c>
      <c r="M34" s="9" t="s">
        <v>2</v>
      </c>
      <c r="N34" s="14" t="s">
        <v>37</v>
      </c>
      <c r="O34" s="9" t="s">
        <v>2</v>
      </c>
      <c r="P34" s="14" t="s">
        <v>37</v>
      </c>
      <c r="Q34" s="9" t="s">
        <v>2</v>
      </c>
      <c r="R34" s="14" t="s">
        <v>37</v>
      </c>
      <c r="S34" s="9" t="s">
        <v>2</v>
      </c>
      <c r="T34" s="14" t="s">
        <v>37</v>
      </c>
      <c r="U34" s="9" t="s">
        <v>2</v>
      </c>
      <c r="V34" s="14" t="s">
        <v>37</v>
      </c>
      <c r="W34" s="9" t="s">
        <v>2</v>
      </c>
      <c r="X34" s="14" t="s">
        <v>37</v>
      </c>
      <c r="Y34" s="9" t="s">
        <v>2</v>
      </c>
      <c r="Z34" s="14" t="s">
        <v>37</v>
      </c>
      <c r="AA34" s="9" t="s">
        <v>2</v>
      </c>
      <c r="AB34" s="14" t="s">
        <v>37</v>
      </c>
      <c r="AC34" s="9" t="s">
        <v>2</v>
      </c>
      <c r="AD34" s="14" t="s">
        <v>37</v>
      </c>
      <c r="AE34" s="9" t="s">
        <v>2</v>
      </c>
      <c r="AF34" s="26" t="s">
        <v>37</v>
      </c>
      <c r="AG34" s="9" t="s">
        <v>2</v>
      </c>
      <c r="AH34" s="27" t="s">
        <v>37</v>
      </c>
      <c r="AI34" s="9" t="s">
        <v>2</v>
      </c>
      <c r="AJ34" s="28" t="s">
        <v>37</v>
      </c>
    </row>
    <row r="35" spans="2:36" ht="15.75" x14ac:dyDescent="0.25">
      <c r="B35" s="16" t="s">
        <v>44</v>
      </c>
      <c r="C35" s="9" t="s">
        <v>2</v>
      </c>
      <c r="D35" s="29" t="s">
        <v>1</v>
      </c>
      <c r="E35" s="9" t="s">
        <v>2</v>
      </c>
      <c r="F35" s="29" t="s">
        <v>1</v>
      </c>
      <c r="G35" s="9" t="s">
        <v>2</v>
      </c>
      <c r="H35" s="29" t="s">
        <v>1</v>
      </c>
      <c r="I35" s="9" t="s">
        <v>2</v>
      </c>
      <c r="J35" s="29" t="s">
        <v>1</v>
      </c>
      <c r="K35" s="9" t="s">
        <v>2</v>
      </c>
      <c r="L35" s="29" t="s">
        <v>1</v>
      </c>
      <c r="M35" s="9" t="s">
        <v>2</v>
      </c>
      <c r="N35" s="17">
        <f>SUM(N36+N37)</f>
        <v>3570</v>
      </c>
      <c r="O35" s="9" t="s">
        <v>2</v>
      </c>
      <c r="P35" s="9" t="s">
        <v>1</v>
      </c>
      <c r="Q35" s="9" t="s">
        <v>2</v>
      </c>
      <c r="R35" s="10"/>
      <c r="S35" s="9" t="s">
        <v>2</v>
      </c>
      <c r="T35" s="10"/>
      <c r="U35" s="9" t="s">
        <v>2</v>
      </c>
      <c r="V35" s="9" t="s">
        <v>1</v>
      </c>
      <c r="W35" s="9" t="s">
        <v>2</v>
      </c>
      <c r="X35" s="10"/>
      <c r="Y35" s="9" t="s">
        <v>2</v>
      </c>
      <c r="Z35" s="1" t="s">
        <v>1</v>
      </c>
      <c r="AA35" s="9" t="s">
        <v>2</v>
      </c>
      <c r="AB35" s="10"/>
      <c r="AC35" s="9" t="s">
        <v>2</v>
      </c>
      <c r="AD35" s="10"/>
      <c r="AE35" s="9" t="s">
        <v>2</v>
      </c>
      <c r="AF35" s="30" t="s">
        <v>1</v>
      </c>
      <c r="AG35" s="9" t="s">
        <v>2</v>
      </c>
      <c r="AH35" s="24"/>
      <c r="AI35" s="9" t="s">
        <v>2</v>
      </c>
      <c r="AJ35" s="31"/>
    </row>
    <row r="36" spans="2:36" ht="15.75" x14ac:dyDescent="0.25">
      <c r="B36" s="16" t="s">
        <v>35</v>
      </c>
      <c r="C36" s="9" t="s">
        <v>2</v>
      </c>
      <c r="D36" s="19">
        <v>219</v>
      </c>
      <c r="E36" s="9" t="s">
        <v>2</v>
      </c>
      <c r="F36" s="19">
        <v>2832</v>
      </c>
      <c r="G36" s="9" t="s">
        <v>2</v>
      </c>
      <c r="H36" s="19">
        <v>373</v>
      </c>
      <c r="I36" s="9" t="s">
        <v>2</v>
      </c>
      <c r="J36" s="19">
        <v>25</v>
      </c>
      <c r="K36" s="9" t="s">
        <v>2</v>
      </c>
      <c r="L36" s="19">
        <v>0</v>
      </c>
      <c r="M36" s="9" t="s">
        <v>2</v>
      </c>
      <c r="N36" s="17">
        <f>SUM(D36:L36)</f>
        <v>3449</v>
      </c>
      <c r="O36" s="9" t="s">
        <v>2</v>
      </c>
      <c r="P36" s="20">
        <v>4360.5</v>
      </c>
      <c r="Q36" s="9" t="s">
        <v>2</v>
      </c>
      <c r="R36" s="19">
        <v>17247</v>
      </c>
      <c r="S36" s="9" t="s">
        <v>2</v>
      </c>
      <c r="T36" s="21">
        <f>R36/N35</f>
        <v>4.8310924369747896</v>
      </c>
      <c r="U36" s="9" t="s">
        <v>2</v>
      </c>
      <c r="V36" s="22">
        <v>2394.36</v>
      </c>
      <c r="W36" s="9" t="s">
        <v>2</v>
      </c>
      <c r="X36" s="23">
        <f>R36/V36</f>
        <v>7.2031774670475617</v>
      </c>
      <c r="Y36" s="9" t="s">
        <v>2</v>
      </c>
      <c r="Z36" s="24">
        <v>90769.59</v>
      </c>
      <c r="AA36" s="9" t="s">
        <v>2</v>
      </c>
      <c r="AB36" s="24">
        <f>SUM(Z36/N35)</f>
        <v>25.425655462184874</v>
      </c>
      <c r="AC36" s="9" t="s">
        <v>2</v>
      </c>
      <c r="AD36" s="24">
        <f>SUM(Z36/R36)</f>
        <v>5.2629205079144201</v>
      </c>
      <c r="AE36" s="9" t="s">
        <v>2</v>
      </c>
      <c r="AF36" s="21">
        <v>1604.32</v>
      </c>
      <c r="AG36" s="9" t="s">
        <v>2</v>
      </c>
      <c r="AH36" s="24">
        <f>Z36/AF36</f>
        <v>56.578232522190085</v>
      </c>
      <c r="AI36" s="9" t="s">
        <v>2</v>
      </c>
      <c r="AJ36" s="25">
        <f>SUM(N35/AF36)</f>
        <v>2.2252418470130646</v>
      </c>
    </row>
    <row r="37" spans="2:36" ht="15.75" x14ac:dyDescent="0.25">
      <c r="B37" s="16" t="s">
        <v>36</v>
      </c>
      <c r="C37" s="9" t="s">
        <v>2</v>
      </c>
      <c r="D37" s="19">
        <v>11</v>
      </c>
      <c r="E37" s="9" t="s">
        <v>2</v>
      </c>
      <c r="F37" s="19">
        <v>101</v>
      </c>
      <c r="G37" s="9" t="s">
        <v>2</v>
      </c>
      <c r="H37" s="19">
        <v>6</v>
      </c>
      <c r="I37" s="9" t="s">
        <v>2</v>
      </c>
      <c r="J37" s="19">
        <v>3</v>
      </c>
      <c r="K37" s="9" t="s">
        <v>2</v>
      </c>
      <c r="L37" s="19">
        <v>0</v>
      </c>
      <c r="M37" s="9" t="s">
        <v>2</v>
      </c>
      <c r="N37" s="17">
        <f>SUM(D37:L37)</f>
        <v>121</v>
      </c>
      <c r="O37" s="9" t="s">
        <v>2</v>
      </c>
      <c r="P37" s="20"/>
      <c r="Q37" s="9" t="s">
        <v>2</v>
      </c>
      <c r="R37" s="19"/>
      <c r="S37" s="9" t="s">
        <v>2</v>
      </c>
      <c r="T37" s="21"/>
      <c r="U37" s="9" t="s">
        <v>2</v>
      </c>
      <c r="V37" s="22"/>
      <c r="W37" s="9" t="s">
        <v>2</v>
      </c>
      <c r="X37" s="23"/>
      <c r="Y37" s="9" t="s">
        <v>2</v>
      </c>
      <c r="Z37" s="24"/>
      <c r="AA37" s="9" t="s">
        <v>2</v>
      </c>
      <c r="AB37" s="24"/>
      <c r="AC37" s="9" t="s">
        <v>2</v>
      </c>
      <c r="AD37" s="24"/>
      <c r="AE37" s="9" t="s">
        <v>2</v>
      </c>
      <c r="AF37" s="21"/>
      <c r="AG37" s="9" t="s">
        <v>2</v>
      </c>
      <c r="AH37" s="24"/>
      <c r="AI37" s="9" t="s">
        <v>2</v>
      </c>
      <c r="AJ37" s="25"/>
    </row>
    <row r="38" spans="2:36" ht="15.75" x14ac:dyDescent="0.25">
      <c r="B38" s="13" t="s">
        <v>37</v>
      </c>
      <c r="C38" s="9" t="s">
        <v>2</v>
      </c>
      <c r="D38" s="14" t="s">
        <v>37</v>
      </c>
      <c r="E38" s="9" t="s">
        <v>2</v>
      </c>
      <c r="F38" s="14" t="s">
        <v>37</v>
      </c>
      <c r="G38" s="9" t="s">
        <v>2</v>
      </c>
      <c r="H38" s="14" t="s">
        <v>37</v>
      </c>
      <c r="I38" s="9" t="s">
        <v>2</v>
      </c>
      <c r="J38" s="14" t="s">
        <v>37</v>
      </c>
      <c r="K38" s="9" t="s">
        <v>2</v>
      </c>
      <c r="L38" s="14" t="s">
        <v>37</v>
      </c>
      <c r="M38" s="9" t="s">
        <v>2</v>
      </c>
      <c r="N38" s="14" t="s">
        <v>37</v>
      </c>
      <c r="O38" s="9" t="s">
        <v>2</v>
      </c>
      <c r="P38" s="14" t="s">
        <v>37</v>
      </c>
      <c r="Q38" s="9" t="s">
        <v>2</v>
      </c>
      <c r="R38" s="14" t="s">
        <v>37</v>
      </c>
      <c r="S38" s="9" t="s">
        <v>2</v>
      </c>
      <c r="T38" s="14" t="s">
        <v>37</v>
      </c>
      <c r="U38" s="9" t="s">
        <v>2</v>
      </c>
      <c r="V38" s="14" t="s">
        <v>37</v>
      </c>
      <c r="W38" s="9" t="s">
        <v>2</v>
      </c>
      <c r="X38" s="14" t="s">
        <v>37</v>
      </c>
      <c r="Y38" s="9" t="s">
        <v>2</v>
      </c>
      <c r="Z38" s="14" t="s">
        <v>37</v>
      </c>
      <c r="AA38" s="9" t="s">
        <v>2</v>
      </c>
      <c r="AB38" s="14" t="s">
        <v>37</v>
      </c>
      <c r="AC38" s="9" t="s">
        <v>2</v>
      </c>
      <c r="AD38" s="14" t="s">
        <v>37</v>
      </c>
      <c r="AE38" s="9" t="s">
        <v>2</v>
      </c>
      <c r="AF38" s="26" t="s">
        <v>37</v>
      </c>
      <c r="AG38" s="9" t="s">
        <v>2</v>
      </c>
      <c r="AH38" s="27" t="s">
        <v>37</v>
      </c>
      <c r="AI38" s="9" t="s">
        <v>2</v>
      </c>
      <c r="AJ38" s="28" t="s">
        <v>37</v>
      </c>
    </row>
    <row r="39" spans="2:36" ht="15.75" x14ac:dyDescent="0.25">
      <c r="B39" s="16" t="s">
        <v>45</v>
      </c>
      <c r="C39" s="9" t="s">
        <v>2</v>
      </c>
      <c r="D39" s="29" t="s">
        <v>1</v>
      </c>
      <c r="E39" s="9" t="s">
        <v>2</v>
      </c>
      <c r="F39" s="29" t="s">
        <v>1</v>
      </c>
      <c r="G39" s="9" t="s">
        <v>2</v>
      </c>
      <c r="H39" s="29" t="s">
        <v>1</v>
      </c>
      <c r="I39" s="9" t="s">
        <v>2</v>
      </c>
      <c r="J39" s="29" t="s">
        <v>1</v>
      </c>
      <c r="K39" s="9" t="s">
        <v>2</v>
      </c>
      <c r="L39" s="29" t="s">
        <v>1</v>
      </c>
      <c r="M39" s="9" t="s">
        <v>2</v>
      </c>
      <c r="N39" s="17">
        <f>SUM(N40+N41)</f>
        <v>4164</v>
      </c>
      <c r="O39" s="9" t="s">
        <v>2</v>
      </c>
      <c r="P39" s="9" t="s">
        <v>1</v>
      </c>
      <c r="Q39" s="9" t="s">
        <v>2</v>
      </c>
      <c r="R39" s="10"/>
      <c r="S39" s="9" t="s">
        <v>2</v>
      </c>
      <c r="T39" s="10"/>
      <c r="U39" s="9" t="s">
        <v>2</v>
      </c>
      <c r="V39" s="9" t="s">
        <v>1</v>
      </c>
      <c r="W39" s="9" t="s">
        <v>2</v>
      </c>
      <c r="X39" s="10"/>
      <c r="Y39" s="9" t="s">
        <v>2</v>
      </c>
      <c r="Z39" s="1" t="s">
        <v>1</v>
      </c>
      <c r="AA39" s="9" t="s">
        <v>2</v>
      </c>
      <c r="AB39" s="10"/>
      <c r="AC39" s="9" t="s">
        <v>2</v>
      </c>
      <c r="AD39" s="10"/>
      <c r="AE39" s="9" t="s">
        <v>2</v>
      </c>
      <c r="AF39" s="30" t="s">
        <v>1</v>
      </c>
      <c r="AG39" s="9" t="s">
        <v>2</v>
      </c>
      <c r="AH39" s="24"/>
      <c r="AI39" s="9" t="s">
        <v>2</v>
      </c>
      <c r="AJ39" s="31"/>
    </row>
    <row r="40" spans="2:36" ht="15.75" x14ac:dyDescent="0.25">
      <c r="B40" s="16" t="s">
        <v>35</v>
      </c>
      <c r="C40" s="9" t="s">
        <v>2</v>
      </c>
      <c r="D40" s="19">
        <v>218</v>
      </c>
      <c r="E40" s="9" t="s">
        <v>2</v>
      </c>
      <c r="F40" s="19">
        <v>3327</v>
      </c>
      <c r="G40" s="9" t="s">
        <v>2</v>
      </c>
      <c r="H40" s="19">
        <v>421</v>
      </c>
      <c r="I40" s="9" t="s">
        <v>2</v>
      </c>
      <c r="J40" s="19">
        <v>29</v>
      </c>
      <c r="K40" s="9" t="s">
        <v>2</v>
      </c>
      <c r="L40" s="19">
        <v>0</v>
      </c>
      <c r="M40" s="9" t="s">
        <v>2</v>
      </c>
      <c r="N40" s="17">
        <f>SUM(D40:L40)</f>
        <v>3995</v>
      </c>
      <c r="O40" s="9" t="s">
        <v>2</v>
      </c>
      <c r="P40" s="20">
        <v>4984.25</v>
      </c>
      <c r="Q40" s="9" t="s">
        <v>2</v>
      </c>
      <c r="R40" s="19">
        <v>19478</v>
      </c>
      <c r="S40" s="9" t="s">
        <v>2</v>
      </c>
      <c r="T40" s="21">
        <f>R40/N39</f>
        <v>4.6777137367915467</v>
      </c>
      <c r="U40" s="9" t="s">
        <v>2</v>
      </c>
      <c r="V40" s="22">
        <v>2796.97</v>
      </c>
      <c r="W40" s="9" t="s">
        <v>2</v>
      </c>
      <c r="X40" s="23">
        <f>R40/V40</f>
        <v>6.9639645759518345</v>
      </c>
      <c r="Y40" s="9" t="s">
        <v>2</v>
      </c>
      <c r="Z40" s="24">
        <v>95103.31</v>
      </c>
      <c r="AA40" s="9" t="s">
        <v>2</v>
      </c>
      <c r="AB40" s="24">
        <f>SUM(Z40/N39)</f>
        <v>22.839411623439002</v>
      </c>
      <c r="AC40" s="9" t="s">
        <v>2</v>
      </c>
      <c r="AD40" s="24">
        <f>SUM(Z40/R40)</f>
        <v>4.8826013964472734</v>
      </c>
      <c r="AE40" s="9" t="s">
        <v>2</v>
      </c>
      <c r="AF40" s="21">
        <v>1755.77</v>
      </c>
      <c r="AG40" s="9" t="s">
        <v>2</v>
      </c>
      <c r="AH40" s="24">
        <f>Z40/AF40</f>
        <v>54.16615502030448</v>
      </c>
      <c r="AI40" s="9" t="s">
        <v>2</v>
      </c>
      <c r="AJ40" s="25">
        <f>SUM(N39/AF40)</f>
        <v>2.3716090376302135</v>
      </c>
    </row>
    <row r="41" spans="2:36" ht="15.75" x14ac:dyDescent="0.25">
      <c r="B41" s="16" t="s">
        <v>36</v>
      </c>
      <c r="C41" s="9" t="s">
        <v>2</v>
      </c>
      <c r="D41" s="19">
        <v>14</v>
      </c>
      <c r="E41" s="9" t="s">
        <v>2</v>
      </c>
      <c r="F41" s="19">
        <v>148</v>
      </c>
      <c r="G41" s="9"/>
      <c r="H41" s="19">
        <v>4</v>
      </c>
      <c r="I41" s="9" t="s">
        <v>2</v>
      </c>
      <c r="J41" s="19">
        <v>3</v>
      </c>
      <c r="K41" s="9" t="s">
        <v>2</v>
      </c>
      <c r="L41" s="19">
        <v>0</v>
      </c>
      <c r="M41" s="9" t="s">
        <v>2</v>
      </c>
      <c r="N41" s="17">
        <f>SUM(D41:L41)</f>
        <v>169</v>
      </c>
      <c r="O41" s="9" t="s">
        <v>2</v>
      </c>
      <c r="P41" s="20"/>
      <c r="Q41" s="9" t="s">
        <v>2</v>
      </c>
      <c r="R41" s="19"/>
      <c r="S41" s="9" t="s">
        <v>2</v>
      </c>
      <c r="T41" s="21"/>
      <c r="U41" s="9" t="s">
        <v>2</v>
      </c>
      <c r="V41" s="22"/>
      <c r="W41" s="9" t="s">
        <v>2</v>
      </c>
      <c r="X41" s="23"/>
      <c r="Y41" s="9" t="s">
        <v>2</v>
      </c>
      <c r="Z41" s="24"/>
      <c r="AA41" s="9" t="s">
        <v>2</v>
      </c>
      <c r="AB41" s="24"/>
      <c r="AC41" s="9" t="s">
        <v>2</v>
      </c>
      <c r="AD41" s="24"/>
      <c r="AE41" s="9" t="s">
        <v>2</v>
      </c>
      <c r="AF41" s="21"/>
      <c r="AG41" s="9" t="s">
        <v>2</v>
      </c>
      <c r="AH41" s="24"/>
      <c r="AI41" s="9" t="s">
        <v>2</v>
      </c>
      <c r="AJ41" s="25"/>
    </row>
    <row r="42" spans="2:36" ht="15.75" x14ac:dyDescent="0.25">
      <c r="B42" s="13" t="s">
        <v>37</v>
      </c>
      <c r="C42" s="9" t="s">
        <v>2</v>
      </c>
      <c r="D42" s="14" t="s">
        <v>37</v>
      </c>
      <c r="E42" s="9" t="s">
        <v>2</v>
      </c>
      <c r="F42" s="14" t="s">
        <v>37</v>
      </c>
      <c r="G42" s="9" t="s">
        <v>2</v>
      </c>
      <c r="H42" s="14" t="s">
        <v>37</v>
      </c>
      <c r="I42" s="9" t="s">
        <v>2</v>
      </c>
      <c r="J42" s="14" t="s">
        <v>37</v>
      </c>
      <c r="K42" s="9" t="s">
        <v>2</v>
      </c>
      <c r="L42" s="14" t="s">
        <v>37</v>
      </c>
      <c r="M42" s="9" t="s">
        <v>2</v>
      </c>
      <c r="N42" s="14" t="s">
        <v>37</v>
      </c>
      <c r="O42" s="9" t="s">
        <v>2</v>
      </c>
      <c r="P42" s="14" t="s">
        <v>37</v>
      </c>
      <c r="Q42" s="9" t="s">
        <v>2</v>
      </c>
      <c r="R42" s="14" t="s">
        <v>37</v>
      </c>
      <c r="S42" s="9" t="s">
        <v>2</v>
      </c>
      <c r="T42" s="14" t="s">
        <v>37</v>
      </c>
      <c r="U42" s="9" t="s">
        <v>2</v>
      </c>
      <c r="V42" s="14" t="s">
        <v>37</v>
      </c>
      <c r="W42" s="9" t="s">
        <v>2</v>
      </c>
      <c r="X42" s="14" t="s">
        <v>37</v>
      </c>
      <c r="Y42" s="9" t="s">
        <v>2</v>
      </c>
      <c r="Z42" s="14" t="s">
        <v>37</v>
      </c>
      <c r="AA42" s="9" t="s">
        <v>2</v>
      </c>
      <c r="AB42" s="14" t="s">
        <v>37</v>
      </c>
      <c r="AC42" s="9" t="s">
        <v>2</v>
      </c>
      <c r="AD42" s="14" t="s">
        <v>37</v>
      </c>
      <c r="AE42" s="9" t="s">
        <v>2</v>
      </c>
      <c r="AF42" s="26" t="s">
        <v>37</v>
      </c>
      <c r="AG42" s="9" t="s">
        <v>2</v>
      </c>
      <c r="AH42" s="27" t="s">
        <v>37</v>
      </c>
      <c r="AI42" s="9" t="s">
        <v>2</v>
      </c>
      <c r="AJ42" s="28" t="s">
        <v>37</v>
      </c>
    </row>
    <row r="43" spans="2:36" ht="15.75" x14ac:dyDescent="0.25">
      <c r="B43" s="16" t="s">
        <v>46</v>
      </c>
      <c r="C43" s="9" t="s">
        <v>2</v>
      </c>
      <c r="D43" s="29" t="s">
        <v>1</v>
      </c>
      <c r="E43" s="9" t="s">
        <v>2</v>
      </c>
      <c r="F43" s="29" t="s">
        <v>1</v>
      </c>
      <c r="G43" s="9" t="s">
        <v>2</v>
      </c>
      <c r="H43" s="29" t="s">
        <v>1</v>
      </c>
      <c r="I43" s="9" t="s">
        <v>2</v>
      </c>
      <c r="J43" s="29" t="s">
        <v>1</v>
      </c>
      <c r="K43" s="9" t="s">
        <v>2</v>
      </c>
      <c r="L43" s="29" t="s">
        <v>1</v>
      </c>
      <c r="M43" s="9" t="s">
        <v>2</v>
      </c>
      <c r="N43" s="17">
        <f>SUM(N44+N45)</f>
        <v>4000</v>
      </c>
      <c r="O43" s="9" t="s">
        <v>2</v>
      </c>
      <c r="P43" s="9" t="s">
        <v>1</v>
      </c>
      <c r="Q43" s="9" t="s">
        <v>2</v>
      </c>
      <c r="R43" s="10"/>
      <c r="S43" s="9" t="s">
        <v>2</v>
      </c>
      <c r="T43" s="10"/>
      <c r="U43" s="9" t="s">
        <v>2</v>
      </c>
      <c r="V43" s="9" t="s">
        <v>1</v>
      </c>
      <c r="W43" s="9" t="s">
        <v>2</v>
      </c>
      <c r="X43" s="10"/>
      <c r="Y43" s="9" t="s">
        <v>2</v>
      </c>
      <c r="Z43" s="1" t="s">
        <v>1</v>
      </c>
      <c r="AA43" s="9" t="s">
        <v>2</v>
      </c>
      <c r="AB43" s="10"/>
      <c r="AC43" s="9" t="s">
        <v>2</v>
      </c>
      <c r="AD43" s="10"/>
      <c r="AE43" s="9" t="s">
        <v>2</v>
      </c>
      <c r="AF43" s="30" t="s">
        <v>1</v>
      </c>
      <c r="AG43" s="9" t="s">
        <v>2</v>
      </c>
      <c r="AH43" s="24"/>
      <c r="AI43" s="9" t="s">
        <v>2</v>
      </c>
      <c r="AJ43" s="31"/>
    </row>
    <row r="44" spans="2:36" ht="15.75" x14ac:dyDescent="0.25">
      <c r="B44" s="16" t="s">
        <v>35</v>
      </c>
      <c r="C44" s="9" t="s">
        <v>2</v>
      </c>
      <c r="D44" s="19">
        <v>199</v>
      </c>
      <c r="E44" s="9" t="s">
        <v>2</v>
      </c>
      <c r="F44" s="19">
        <v>3195</v>
      </c>
      <c r="G44" s="9" t="s">
        <v>2</v>
      </c>
      <c r="H44" s="19">
        <v>460</v>
      </c>
      <c r="I44" s="9" t="s">
        <v>2</v>
      </c>
      <c r="J44" s="19">
        <v>27</v>
      </c>
      <c r="K44" s="9" t="s">
        <v>2</v>
      </c>
      <c r="L44" s="19">
        <v>0</v>
      </c>
      <c r="M44" s="9" t="s">
        <v>2</v>
      </c>
      <c r="N44" s="17">
        <f>SUM(D44:L44)</f>
        <v>3881</v>
      </c>
      <c r="O44" s="9" t="s">
        <v>2</v>
      </c>
      <c r="P44" s="20">
        <v>4402</v>
      </c>
      <c r="Q44" s="9" t="s">
        <v>2</v>
      </c>
      <c r="R44" s="19">
        <v>18974</v>
      </c>
      <c r="S44" s="9" t="s">
        <v>2</v>
      </c>
      <c r="T44" s="21">
        <f>R44/N43</f>
        <v>4.7435</v>
      </c>
      <c r="U44" s="9" t="s">
        <v>2</v>
      </c>
      <c r="V44" s="22">
        <v>2416.88</v>
      </c>
      <c r="W44" s="9" t="s">
        <v>2</v>
      </c>
      <c r="X44" s="23">
        <f>R44/V44</f>
        <v>7.850617324815464</v>
      </c>
      <c r="Y44" s="9" t="s">
        <v>2</v>
      </c>
      <c r="Z44" s="24">
        <v>125234.72</v>
      </c>
      <c r="AA44" s="9" t="s">
        <v>2</v>
      </c>
      <c r="AB44" s="24">
        <f>SUM(Z44/N43)</f>
        <v>31.308679999999999</v>
      </c>
      <c r="AC44" s="9" t="s">
        <v>2</v>
      </c>
      <c r="AD44" s="24">
        <f>SUM(Z44/R44)</f>
        <v>6.6003330873827339</v>
      </c>
      <c r="AE44" s="9" t="s">
        <v>2</v>
      </c>
      <c r="AF44" s="21">
        <v>1700.95</v>
      </c>
      <c r="AG44" s="9" t="s">
        <v>2</v>
      </c>
      <c r="AH44" s="24">
        <f>Z44/AF44</f>
        <v>73.626338222757866</v>
      </c>
      <c r="AI44" s="9" t="s">
        <v>2</v>
      </c>
      <c r="AJ44" s="25">
        <f>SUM(N43/AF44)</f>
        <v>2.3516270319527321</v>
      </c>
    </row>
    <row r="45" spans="2:36" ht="15.75" x14ac:dyDescent="0.25">
      <c r="B45" s="16" t="s">
        <v>36</v>
      </c>
      <c r="C45" s="9" t="s">
        <v>2</v>
      </c>
      <c r="D45" s="19">
        <v>12</v>
      </c>
      <c r="E45" s="9" t="s">
        <v>2</v>
      </c>
      <c r="F45" s="19">
        <v>96</v>
      </c>
      <c r="G45" s="9" t="s">
        <v>2</v>
      </c>
      <c r="H45" s="19">
        <v>9</v>
      </c>
      <c r="I45" s="9" t="s">
        <v>2</v>
      </c>
      <c r="J45" s="19">
        <v>2</v>
      </c>
      <c r="K45" s="9" t="s">
        <v>2</v>
      </c>
      <c r="L45" s="19">
        <v>0</v>
      </c>
      <c r="M45" s="9" t="s">
        <v>2</v>
      </c>
      <c r="N45" s="17">
        <f>SUM(D45:L45)</f>
        <v>119</v>
      </c>
      <c r="O45" s="9" t="s">
        <v>2</v>
      </c>
      <c r="P45" s="20"/>
      <c r="Q45" s="9" t="s">
        <v>2</v>
      </c>
      <c r="R45" s="19"/>
      <c r="S45" s="9" t="s">
        <v>2</v>
      </c>
      <c r="T45" s="21"/>
      <c r="U45" s="9" t="s">
        <v>2</v>
      </c>
      <c r="V45" s="22"/>
      <c r="W45" s="9" t="s">
        <v>2</v>
      </c>
      <c r="X45" s="23"/>
      <c r="Y45" s="9" t="s">
        <v>2</v>
      </c>
      <c r="Z45" s="24"/>
      <c r="AA45" s="9" t="s">
        <v>2</v>
      </c>
      <c r="AB45" s="24"/>
      <c r="AC45" s="9" t="s">
        <v>2</v>
      </c>
      <c r="AD45" s="24"/>
      <c r="AE45" s="9" t="s">
        <v>2</v>
      </c>
      <c r="AF45" s="21"/>
      <c r="AG45" s="9" t="s">
        <v>2</v>
      </c>
      <c r="AH45" s="24"/>
      <c r="AI45" s="9" t="s">
        <v>2</v>
      </c>
      <c r="AJ45" s="25"/>
    </row>
    <row r="46" spans="2:36" ht="15.75" x14ac:dyDescent="0.25">
      <c r="B46" s="13" t="s">
        <v>37</v>
      </c>
      <c r="C46" s="9" t="s">
        <v>2</v>
      </c>
      <c r="D46" s="14" t="s">
        <v>37</v>
      </c>
      <c r="E46" s="9" t="s">
        <v>2</v>
      </c>
      <c r="F46" s="14" t="s">
        <v>37</v>
      </c>
      <c r="G46" s="9" t="s">
        <v>2</v>
      </c>
      <c r="H46" s="14" t="s">
        <v>37</v>
      </c>
      <c r="I46" s="9" t="s">
        <v>2</v>
      </c>
      <c r="J46" s="14" t="s">
        <v>37</v>
      </c>
      <c r="K46" s="9" t="s">
        <v>2</v>
      </c>
      <c r="L46" s="14" t="s">
        <v>37</v>
      </c>
      <c r="M46" s="9" t="s">
        <v>2</v>
      </c>
      <c r="N46" s="14" t="s">
        <v>37</v>
      </c>
      <c r="O46" s="9" t="s">
        <v>2</v>
      </c>
      <c r="P46" s="14" t="s">
        <v>37</v>
      </c>
      <c r="Q46" s="9" t="s">
        <v>2</v>
      </c>
      <c r="R46" s="14" t="s">
        <v>37</v>
      </c>
      <c r="S46" s="9" t="s">
        <v>2</v>
      </c>
      <c r="T46" s="14" t="s">
        <v>37</v>
      </c>
      <c r="U46" s="9" t="s">
        <v>2</v>
      </c>
      <c r="V46" s="14" t="s">
        <v>37</v>
      </c>
      <c r="W46" s="9" t="s">
        <v>2</v>
      </c>
      <c r="X46" s="14" t="s">
        <v>37</v>
      </c>
      <c r="Y46" s="9" t="s">
        <v>2</v>
      </c>
      <c r="Z46" s="14" t="s">
        <v>37</v>
      </c>
      <c r="AA46" s="9" t="s">
        <v>2</v>
      </c>
      <c r="AB46" s="14" t="s">
        <v>37</v>
      </c>
      <c r="AC46" s="9" t="s">
        <v>2</v>
      </c>
      <c r="AD46" s="14" t="s">
        <v>37</v>
      </c>
      <c r="AE46" s="9" t="s">
        <v>2</v>
      </c>
      <c r="AF46" s="26" t="s">
        <v>37</v>
      </c>
      <c r="AG46" s="9" t="s">
        <v>2</v>
      </c>
      <c r="AH46" s="27" t="s">
        <v>37</v>
      </c>
      <c r="AI46" s="9" t="s">
        <v>2</v>
      </c>
      <c r="AJ46" s="28" t="s">
        <v>37</v>
      </c>
    </row>
    <row r="47" spans="2:36" ht="15.75" x14ac:dyDescent="0.25">
      <c r="B47" s="16" t="s">
        <v>47</v>
      </c>
      <c r="C47" s="9" t="s">
        <v>2</v>
      </c>
      <c r="D47" s="29" t="s">
        <v>1</v>
      </c>
      <c r="E47" s="9" t="s">
        <v>2</v>
      </c>
      <c r="F47" s="29" t="s">
        <v>1</v>
      </c>
      <c r="G47" s="9" t="s">
        <v>2</v>
      </c>
      <c r="H47" s="29" t="s">
        <v>1</v>
      </c>
      <c r="I47" s="9" t="s">
        <v>2</v>
      </c>
      <c r="J47" s="29" t="s">
        <v>1</v>
      </c>
      <c r="K47" s="9" t="s">
        <v>2</v>
      </c>
      <c r="L47" s="29" t="s">
        <v>1</v>
      </c>
      <c r="M47" s="9" t="s">
        <v>2</v>
      </c>
      <c r="N47" s="17">
        <f>SUM(N48+N49)</f>
        <v>0</v>
      </c>
      <c r="O47" s="9" t="s">
        <v>2</v>
      </c>
      <c r="P47" s="9" t="s">
        <v>1</v>
      </c>
      <c r="Q47" s="9" t="s">
        <v>2</v>
      </c>
      <c r="R47" s="10"/>
      <c r="S47" s="9" t="s">
        <v>2</v>
      </c>
      <c r="T47" s="10"/>
      <c r="U47" s="9" t="s">
        <v>2</v>
      </c>
      <c r="V47" s="9" t="s">
        <v>1</v>
      </c>
      <c r="W47" s="9" t="s">
        <v>2</v>
      </c>
      <c r="X47" s="10"/>
      <c r="Y47" s="9" t="s">
        <v>2</v>
      </c>
      <c r="Z47" s="1" t="s">
        <v>1</v>
      </c>
      <c r="AA47" s="9" t="s">
        <v>2</v>
      </c>
      <c r="AB47" s="10"/>
      <c r="AC47" s="9" t="s">
        <v>2</v>
      </c>
      <c r="AD47" s="10"/>
      <c r="AE47" s="9" t="s">
        <v>2</v>
      </c>
      <c r="AF47" s="30" t="s">
        <v>1</v>
      </c>
      <c r="AG47" s="9" t="s">
        <v>2</v>
      </c>
      <c r="AH47" s="24"/>
      <c r="AI47" s="9" t="s">
        <v>2</v>
      </c>
      <c r="AJ47" s="31"/>
    </row>
    <row r="48" spans="2:36" ht="15.75" x14ac:dyDescent="0.25">
      <c r="B48" s="16" t="s">
        <v>35</v>
      </c>
      <c r="C48" s="9" t="s">
        <v>2</v>
      </c>
      <c r="D48" s="19">
        <v>0</v>
      </c>
      <c r="E48" s="9" t="s">
        <v>2</v>
      </c>
      <c r="F48" s="19">
        <v>0</v>
      </c>
      <c r="G48" s="9" t="s">
        <v>2</v>
      </c>
      <c r="H48" s="19">
        <v>0</v>
      </c>
      <c r="I48" s="9" t="s">
        <v>2</v>
      </c>
      <c r="J48" s="19">
        <v>0</v>
      </c>
      <c r="K48" s="9" t="s">
        <v>2</v>
      </c>
      <c r="L48" s="19">
        <v>0</v>
      </c>
      <c r="M48" s="9" t="s">
        <v>2</v>
      </c>
      <c r="N48" s="17">
        <f>SUM(D48:L48)</f>
        <v>0</v>
      </c>
      <c r="O48" s="9" t="s">
        <v>2</v>
      </c>
      <c r="P48" s="20" t="s">
        <v>1</v>
      </c>
      <c r="Q48" s="9" t="s">
        <v>2</v>
      </c>
      <c r="R48" s="19" t="s">
        <v>1</v>
      </c>
      <c r="S48" s="9" t="s">
        <v>2</v>
      </c>
      <c r="T48" s="21" t="e">
        <f>R48/N47</f>
        <v>#VALUE!</v>
      </c>
      <c r="U48" s="9" t="s">
        <v>2</v>
      </c>
      <c r="V48" s="22" t="s">
        <v>1</v>
      </c>
      <c r="W48" s="9" t="s">
        <v>2</v>
      </c>
      <c r="X48" s="23" t="e">
        <f>R48/V48</f>
        <v>#VALUE!</v>
      </c>
      <c r="Y48" s="9" t="s">
        <v>2</v>
      </c>
      <c r="Z48" s="24" t="s">
        <v>1</v>
      </c>
      <c r="AA48" s="9" t="s">
        <v>2</v>
      </c>
      <c r="AB48" s="24" t="e">
        <f>SUM(Z48/N47)</f>
        <v>#VALUE!</v>
      </c>
      <c r="AC48" s="9" t="s">
        <v>2</v>
      </c>
      <c r="AD48" s="24" t="e">
        <f>SUM(Z48/R48)</f>
        <v>#VALUE!</v>
      </c>
      <c r="AE48" s="9" t="s">
        <v>2</v>
      </c>
      <c r="AF48" s="21" t="s">
        <v>1</v>
      </c>
      <c r="AG48" s="9" t="s">
        <v>2</v>
      </c>
      <c r="AH48" s="24" t="e">
        <f>Z48/AF48</f>
        <v>#VALUE!</v>
      </c>
      <c r="AI48" s="9" t="s">
        <v>2</v>
      </c>
      <c r="AJ48" s="25" t="e">
        <f>SUM(N47/AF48)</f>
        <v>#VALUE!</v>
      </c>
    </row>
    <row r="49" spans="2:36" ht="15.75" x14ac:dyDescent="0.25">
      <c r="B49" s="16" t="s">
        <v>36</v>
      </c>
      <c r="C49" s="9" t="s">
        <v>2</v>
      </c>
      <c r="D49" s="19">
        <v>0</v>
      </c>
      <c r="E49" s="9" t="s">
        <v>2</v>
      </c>
      <c r="F49" s="19">
        <v>0</v>
      </c>
      <c r="G49" s="9" t="s">
        <v>2</v>
      </c>
      <c r="H49" s="19">
        <v>0</v>
      </c>
      <c r="I49" s="9" t="s">
        <v>2</v>
      </c>
      <c r="J49" s="19">
        <v>0</v>
      </c>
      <c r="K49" s="9" t="s">
        <v>2</v>
      </c>
      <c r="L49" s="19">
        <v>0</v>
      </c>
      <c r="M49" s="9" t="s">
        <v>2</v>
      </c>
      <c r="N49" s="17">
        <f>SUM(D49:L49)</f>
        <v>0</v>
      </c>
      <c r="O49" s="9" t="s">
        <v>2</v>
      </c>
      <c r="P49" s="20"/>
      <c r="Q49" s="9" t="s">
        <v>2</v>
      </c>
      <c r="R49" s="19"/>
      <c r="S49" s="9" t="s">
        <v>2</v>
      </c>
      <c r="T49" s="21"/>
      <c r="U49" s="9" t="s">
        <v>2</v>
      </c>
      <c r="V49" s="22"/>
      <c r="W49" s="9" t="s">
        <v>2</v>
      </c>
      <c r="X49" s="23"/>
      <c r="Y49" s="9" t="s">
        <v>2</v>
      </c>
      <c r="Z49" s="24"/>
      <c r="AA49" s="9" t="s">
        <v>2</v>
      </c>
      <c r="AB49" s="24"/>
      <c r="AC49" s="9" t="s">
        <v>2</v>
      </c>
      <c r="AD49" s="24"/>
      <c r="AE49" s="9" t="s">
        <v>2</v>
      </c>
      <c r="AF49" s="21"/>
      <c r="AG49" s="9" t="s">
        <v>2</v>
      </c>
      <c r="AH49" s="24"/>
      <c r="AI49" s="9" t="s">
        <v>2</v>
      </c>
      <c r="AJ49" s="25"/>
    </row>
    <row r="50" spans="2:36" ht="15.75" x14ac:dyDescent="0.25">
      <c r="B50" s="13" t="s">
        <v>37</v>
      </c>
      <c r="C50" s="9" t="s">
        <v>2</v>
      </c>
      <c r="D50" s="14" t="s">
        <v>37</v>
      </c>
      <c r="E50" s="9" t="s">
        <v>2</v>
      </c>
      <c r="F50" s="14" t="s">
        <v>37</v>
      </c>
      <c r="G50" s="9" t="s">
        <v>2</v>
      </c>
      <c r="H50" s="14" t="s">
        <v>37</v>
      </c>
      <c r="I50" s="9" t="s">
        <v>2</v>
      </c>
      <c r="J50" s="14" t="s">
        <v>37</v>
      </c>
      <c r="K50" s="9" t="s">
        <v>2</v>
      </c>
      <c r="L50" s="14" t="s">
        <v>37</v>
      </c>
      <c r="M50" s="9" t="s">
        <v>2</v>
      </c>
      <c r="N50" s="14" t="s">
        <v>37</v>
      </c>
      <c r="O50" s="9" t="s">
        <v>2</v>
      </c>
      <c r="P50" s="14" t="s">
        <v>37</v>
      </c>
      <c r="Q50" s="9" t="s">
        <v>2</v>
      </c>
      <c r="R50" s="14" t="s">
        <v>37</v>
      </c>
      <c r="S50" s="9" t="s">
        <v>2</v>
      </c>
      <c r="T50" s="14" t="s">
        <v>37</v>
      </c>
      <c r="U50" s="9" t="s">
        <v>2</v>
      </c>
      <c r="V50" s="14" t="s">
        <v>37</v>
      </c>
      <c r="W50" s="9" t="s">
        <v>2</v>
      </c>
      <c r="X50" s="14" t="s">
        <v>37</v>
      </c>
      <c r="Y50" s="9" t="s">
        <v>2</v>
      </c>
      <c r="Z50" s="14" t="s">
        <v>37</v>
      </c>
      <c r="AA50" s="9" t="s">
        <v>2</v>
      </c>
      <c r="AB50" s="14" t="s">
        <v>37</v>
      </c>
      <c r="AC50" s="9" t="s">
        <v>2</v>
      </c>
      <c r="AD50" s="14" t="s">
        <v>37</v>
      </c>
      <c r="AE50" s="9" t="s">
        <v>2</v>
      </c>
      <c r="AF50" s="26" t="s">
        <v>37</v>
      </c>
      <c r="AG50" s="9" t="s">
        <v>2</v>
      </c>
      <c r="AH50" s="27" t="s">
        <v>37</v>
      </c>
      <c r="AI50" s="9" t="s">
        <v>2</v>
      </c>
      <c r="AJ50" s="28" t="s">
        <v>37</v>
      </c>
    </row>
    <row r="51" spans="2:36" ht="15.75" x14ac:dyDescent="0.25">
      <c r="B51" s="16" t="s">
        <v>48</v>
      </c>
      <c r="C51" s="9" t="s">
        <v>2</v>
      </c>
      <c r="D51" s="29" t="s">
        <v>1</v>
      </c>
      <c r="E51" s="9" t="s">
        <v>2</v>
      </c>
      <c r="F51" s="29" t="s">
        <v>1</v>
      </c>
      <c r="G51" s="9" t="s">
        <v>2</v>
      </c>
      <c r="H51" s="29" t="s">
        <v>1</v>
      </c>
      <c r="I51" s="9" t="s">
        <v>2</v>
      </c>
      <c r="J51" s="29" t="s">
        <v>1</v>
      </c>
      <c r="K51" s="9" t="s">
        <v>2</v>
      </c>
      <c r="L51" s="29" t="s">
        <v>1</v>
      </c>
      <c r="M51" s="9" t="s">
        <v>2</v>
      </c>
      <c r="N51" s="17">
        <f>SUM(N52+N53)</f>
        <v>0</v>
      </c>
      <c r="O51" s="9" t="s">
        <v>2</v>
      </c>
      <c r="P51" s="9" t="s">
        <v>1</v>
      </c>
      <c r="Q51" s="9" t="s">
        <v>2</v>
      </c>
      <c r="R51" s="10"/>
      <c r="S51" s="9" t="s">
        <v>2</v>
      </c>
      <c r="T51" s="10"/>
      <c r="U51" s="9" t="s">
        <v>2</v>
      </c>
      <c r="V51" s="9" t="s">
        <v>1</v>
      </c>
      <c r="W51" s="9" t="s">
        <v>2</v>
      </c>
      <c r="X51" s="10"/>
      <c r="Y51" s="9" t="s">
        <v>2</v>
      </c>
      <c r="Z51" s="1" t="s">
        <v>1</v>
      </c>
      <c r="AA51" s="9" t="s">
        <v>2</v>
      </c>
      <c r="AB51" s="10"/>
      <c r="AC51" s="9" t="s">
        <v>2</v>
      </c>
      <c r="AD51" s="10"/>
      <c r="AE51" s="9" t="s">
        <v>2</v>
      </c>
      <c r="AF51" s="30" t="s">
        <v>1</v>
      </c>
      <c r="AG51" s="9" t="s">
        <v>2</v>
      </c>
      <c r="AH51" s="24"/>
      <c r="AI51" s="9" t="s">
        <v>2</v>
      </c>
      <c r="AJ51" s="31"/>
    </row>
    <row r="52" spans="2:36" ht="15.75" x14ac:dyDescent="0.25">
      <c r="B52" s="16" t="s">
        <v>35</v>
      </c>
      <c r="C52" s="9" t="s">
        <v>2</v>
      </c>
      <c r="D52" s="19">
        <v>0</v>
      </c>
      <c r="E52" s="9" t="s">
        <v>2</v>
      </c>
      <c r="F52" s="19">
        <v>0</v>
      </c>
      <c r="G52" s="9" t="s">
        <v>2</v>
      </c>
      <c r="H52" s="19">
        <v>0</v>
      </c>
      <c r="I52" s="9" t="s">
        <v>2</v>
      </c>
      <c r="J52" s="19">
        <v>0</v>
      </c>
      <c r="K52" s="9" t="s">
        <v>2</v>
      </c>
      <c r="L52" s="19">
        <v>0</v>
      </c>
      <c r="M52" s="9" t="s">
        <v>2</v>
      </c>
      <c r="N52" s="17">
        <f>SUM(D52:L52)</f>
        <v>0</v>
      </c>
      <c r="O52" s="9" t="s">
        <v>2</v>
      </c>
      <c r="P52" s="20" t="s">
        <v>1</v>
      </c>
      <c r="Q52" s="9" t="s">
        <v>2</v>
      </c>
      <c r="R52" s="19" t="s">
        <v>1</v>
      </c>
      <c r="S52" s="9" t="s">
        <v>2</v>
      </c>
      <c r="T52" s="21" t="e">
        <f>R52/N51</f>
        <v>#VALUE!</v>
      </c>
      <c r="U52" s="9" t="s">
        <v>2</v>
      </c>
      <c r="V52" s="22" t="s">
        <v>1</v>
      </c>
      <c r="W52" s="9" t="s">
        <v>2</v>
      </c>
      <c r="X52" s="23" t="e">
        <f>R52/V52</f>
        <v>#VALUE!</v>
      </c>
      <c r="Y52" s="9" t="s">
        <v>2</v>
      </c>
      <c r="Z52" s="24" t="s">
        <v>1</v>
      </c>
      <c r="AA52" s="9" t="s">
        <v>2</v>
      </c>
      <c r="AB52" s="24" t="e">
        <f>SUM(Z52/N51)</f>
        <v>#VALUE!</v>
      </c>
      <c r="AC52" s="9" t="s">
        <v>2</v>
      </c>
      <c r="AD52" s="24" t="e">
        <f>SUM(Z52/R52)</f>
        <v>#VALUE!</v>
      </c>
      <c r="AE52" s="9" t="s">
        <v>2</v>
      </c>
      <c r="AF52" s="21" t="s">
        <v>1</v>
      </c>
      <c r="AG52" s="9" t="s">
        <v>2</v>
      </c>
      <c r="AH52" s="24" t="e">
        <f>Z52/AF52</f>
        <v>#VALUE!</v>
      </c>
      <c r="AI52" s="9" t="s">
        <v>2</v>
      </c>
      <c r="AJ52" s="25" t="e">
        <f>SUM(N51/AF52)</f>
        <v>#VALUE!</v>
      </c>
    </row>
    <row r="53" spans="2:36" ht="15.75" x14ac:dyDescent="0.25">
      <c r="B53" s="16" t="s">
        <v>36</v>
      </c>
      <c r="C53" s="9" t="s">
        <v>2</v>
      </c>
      <c r="D53" s="19">
        <v>0</v>
      </c>
      <c r="E53" s="9" t="s">
        <v>2</v>
      </c>
      <c r="F53" s="19">
        <v>0</v>
      </c>
      <c r="G53" s="9" t="s">
        <v>2</v>
      </c>
      <c r="H53" s="19">
        <v>0</v>
      </c>
      <c r="I53" s="9" t="s">
        <v>2</v>
      </c>
      <c r="J53" s="19">
        <v>0</v>
      </c>
      <c r="K53" s="9" t="s">
        <v>2</v>
      </c>
      <c r="L53" s="19">
        <v>0</v>
      </c>
      <c r="M53" s="9" t="s">
        <v>2</v>
      </c>
      <c r="N53" s="17">
        <f>SUM(D53:L53)</f>
        <v>0</v>
      </c>
      <c r="O53" s="9" t="s">
        <v>2</v>
      </c>
      <c r="P53" s="20"/>
      <c r="Q53" s="9" t="s">
        <v>2</v>
      </c>
      <c r="R53" s="19"/>
      <c r="S53" s="9" t="s">
        <v>2</v>
      </c>
      <c r="T53" s="21"/>
      <c r="U53" s="9" t="s">
        <v>2</v>
      </c>
      <c r="V53" s="22"/>
      <c r="W53" s="9" t="s">
        <v>2</v>
      </c>
      <c r="X53" s="23"/>
      <c r="Y53" s="9" t="s">
        <v>2</v>
      </c>
      <c r="Z53" s="24"/>
      <c r="AA53" s="9" t="s">
        <v>2</v>
      </c>
      <c r="AB53" s="24"/>
      <c r="AC53" s="9" t="s">
        <v>2</v>
      </c>
      <c r="AD53" s="24"/>
      <c r="AE53" s="9" t="s">
        <v>2</v>
      </c>
      <c r="AF53" s="21"/>
      <c r="AG53" s="9" t="s">
        <v>2</v>
      </c>
      <c r="AH53" s="24"/>
      <c r="AI53" s="9" t="s">
        <v>2</v>
      </c>
      <c r="AJ53" s="25"/>
    </row>
    <row r="54" spans="2:36" ht="15.75" x14ac:dyDescent="0.25">
      <c r="B54" s="13" t="s">
        <v>32</v>
      </c>
      <c r="C54" s="9" t="s">
        <v>2</v>
      </c>
      <c r="D54" s="14" t="s">
        <v>32</v>
      </c>
      <c r="E54" s="9" t="s">
        <v>2</v>
      </c>
      <c r="F54" s="14" t="s">
        <v>32</v>
      </c>
      <c r="G54" s="9" t="s">
        <v>2</v>
      </c>
      <c r="H54" s="14" t="s">
        <v>32</v>
      </c>
      <c r="I54" s="9" t="s">
        <v>2</v>
      </c>
      <c r="J54" s="14" t="s">
        <v>32</v>
      </c>
      <c r="K54" s="9" t="s">
        <v>2</v>
      </c>
      <c r="L54" s="14" t="s">
        <v>32</v>
      </c>
      <c r="M54" s="9" t="s">
        <v>2</v>
      </c>
      <c r="N54" s="14" t="s">
        <v>32</v>
      </c>
      <c r="O54" s="9" t="s">
        <v>2</v>
      </c>
      <c r="P54" s="14" t="s">
        <v>32</v>
      </c>
      <c r="Q54" s="9" t="s">
        <v>2</v>
      </c>
      <c r="R54" s="14" t="s">
        <v>32</v>
      </c>
      <c r="S54" s="9" t="s">
        <v>2</v>
      </c>
      <c r="T54" s="14" t="s">
        <v>32</v>
      </c>
      <c r="U54" s="9" t="s">
        <v>2</v>
      </c>
      <c r="V54" s="14" t="s">
        <v>32</v>
      </c>
      <c r="W54" s="9" t="s">
        <v>2</v>
      </c>
      <c r="X54" s="14" t="s">
        <v>32</v>
      </c>
      <c r="Y54" s="9" t="s">
        <v>2</v>
      </c>
      <c r="Z54" s="14" t="s">
        <v>32</v>
      </c>
      <c r="AA54" s="9" t="s">
        <v>2</v>
      </c>
      <c r="AB54" s="14" t="s">
        <v>32</v>
      </c>
      <c r="AC54" s="9" t="s">
        <v>2</v>
      </c>
      <c r="AD54" s="14" t="s">
        <v>32</v>
      </c>
      <c r="AE54" s="9" t="s">
        <v>2</v>
      </c>
      <c r="AF54" s="14" t="s">
        <v>32</v>
      </c>
      <c r="AG54" s="9" t="s">
        <v>2</v>
      </c>
      <c r="AH54" s="14" t="s">
        <v>32</v>
      </c>
      <c r="AI54" s="9" t="s">
        <v>2</v>
      </c>
      <c r="AJ54" s="15" t="s">
        <v>32</v>
      </c>
    </row>
    <row r="55" spans="2:36" ht="15.75" x14ac:dyDescent="0.25">
      <c r="B55" s="16" t="s">
        <v>35</v>
      </c>
      <c r="C55" s="9" t="s">
        <v>2</v>
      </c>
      <c r="D55" s="17">
        <f>SUM(D8+D12+D16+D20+D24+D28+D32+D36+D40+D44+D48+D52)</f>
        <v>2310</v>
      </c>
      <c r="E55" s="9" t="s">
        <v>2</v>
      </c>
      <c r="F55" s="17">
        <f>SUM(F8+F12+F16+F20+F24+F28+F32+F36+F40+F44+F48+F52)</f>
        <v>30576</v>
      </c>
      <c r="G55" s="9" t="s">
        <v>2</v>
      </c>
      <c r="H55" s="17">
        <f>SUM(H8+H12+H16+H20+H24+H28+H32+H36+H40+H44+H48+H52)</f>
        <v>4071</v>
      </c>
      <c r="I55" s="9" t="s">
        <v>2</v>
      </c>
      <c r="J55" s="17">
        <f>SUM(J8+J12+J16+J20+J24+J28+J32+J36+J40+J44+J48+J52)</f>
        <v>357</v>
      </c>
      <c r="K55" s="9" t="s">
        <v>2</v>
      </c>
      <c r="L55" s="17">
        <f>SUM(L8+L12+L16+L20+L24+L28+L32+L36+L40+L44+L48+L52)</f>
        <v>0</v>
      </c>
      <c r="M55" s="9" t="s">
        <v>2</v>
      </c>
      <c r="N55" s="17">
        <f>SUM(D55:L55)</f>
        <v>37314</v>
      </c>
      <c r="O55" s="9" t="s">
        <v>2</v>
      </c>
      <c r="P55" s="3"/>
      <c r="Q55" s="9" t="s">
        <v>2</v>
      </c>
      <c r="R55" s="3"/>
      <c r="S55" s="9" t="s">
        <v>2</v>
      </c>
      <c r="T55" s="3"/>
      <c r="U55" s="9" t="s">
        <v>2</v>
      </c>
      <c r="V55" s="3"/>
      <c r="W55" s="9" t="s">
        <v>2</v>
      </c>
      <c r="X55" s="3"/>
      <c r="Y55" s="9" t="s">
        <v>2</v>
      </c>
      <c r="Z55" s="3"/>
      <c r="AA55" s="9" t="s">
        <v>2</v>
      </c>
      <c r="AB55" s="3"/>
      <c r="AC55" s="9" t="s">
        <v>2</v>
      </c>
      <c r="AD55" s="3"/>
      <c r="AE55" s="9" t="s">
        <v>2</v>
      </c>
      <c r="AF55" s="3"/>
      <c r="AG55" s="9" t="s">
        <v>2</v>
      </c>
      <c r="AH55" s="3"/>
      <c r="AI55" s="9" t="s">
        <v>2</v>
      </c>
      <c r="AJ55" s="32" t="s">
        <v>1</v>
      </c>
    </row>
    <row r="56" spans="2:36" ht="15.75" x14ac:dyDescent="0.25">
      <c r="B56" s="16" t="s">
        <v>36</v>
      </c>
      <c r="C56" s="9" t="s">
        <v>2</v>
      </c>
      <c r="D56" s="17">
        <f>SUM(D9+D13+D17+D21+D25+D29+D33+D37+D41+D45+D49+D53)</f>
        <v>136</v>
      </c>
      <c r="E56" s="9" t="s">
        <v>2</v>
      </c>
      <c r="F56" s="17">
        <f>SUM(F9+F13+F17+F21+F25+F29+F33+F37+F41+F45+F49+F53)</f>
        <v>1071</v>
      </c>
      <c r="G56" s="9" t="s">
        <v>2</v>
      </c>
      <c r="H56" s="17">
        <f>SUM(H9+H13+H17+H21+H25+H29+H33+H37+H41+H45+H49+H53)</f>
        <v>82</v>
      </c>
      <c r="I56" s="9" t="s">
        <v>2</v>
      </c>
      <c r="J56" s="17">
        <f>SUM(J9+J13+J17+J21+J25+J29+J33+J37+J41+J45+J49+J53)</f>
        <v>191</v>
      </c>
      <c r="K56" s="9" t="s">
        <v>2</v>
      </c>
      <c r="L56" s="17">
        <f>SUM(L9+L13+L17+L21+L25+L29+L33+L37+L41+L45+L49+L53)</f>
        <v>1627</v>
      </c>
      <c r="M56" s="9" t="s">
        <v>2</v>
      </c>
      <c r="N56" s="17">
        <f>SUM(D56:J56)</f>
        <v>1480</v>
      </c>
      <c r="O56" s="9" t="s">
        <v>2</v>
      </c>
      <c r="P56" s="24">
        <f>SUM(P8:P52)</f>
        <v>45735.25</v>
      </c>
      <c r="Q56" s="9" t="s">
        <v>2</v>
      </c>
      <c r="R56" s="33">
        <f>SUM(R8:R52)</f>
        <v>195007</v>
      </c>
      <c r="S56" s="9" t="s">
        <v>2</v>
      </c>
      <c r="T56" s="21">
        <f>R56/N57</f>
        <v>5.0267309377738822</v>
      </c>
      <c r="U56" s="9" t="s">
        <v>2</v>
      </c>
      <c r="V56" s="34">
        <f>SUM(V8:V52)</f>
        <v>26388.910000000003</v>
      </c>
      <c r="W56" s="9" t="s">
        <v>2</v>
      </c>
      <c r="X56" s="23">
        <f>R56/V56</f>
        <v>7.3897330355819912</v>
      </c>
      <c r="Y56" s="9" t="s">
        <v>2</v>
      </c>
      <c r="Z56" s="35">
        <f>SUM(Z8:Z52)</f>
        <v>957443.36999999988</v>
      </c>
      <c r="AA56" s="9" t="s">
        <v>2</v>
      </c>
      <c r="AB56" s="24">
        <f>SUM(Z56/N57)</f>
        <v>24.680192040006183</v>
      </c>
      <c r="AC56" s="9" t="s">
        <v>2</v>
      </c>
      <c r="AD56" s="24">
        <f>SUM(Z56/R56)</f>
        <v>4.9097897511371382</v>
      </c>
      <c r="AE56" s="9" t="s">
        <v>2</v>
      </c>
      <c r="AF56" s="34">
        <f>SUM(AF8:AF52)</f>
        <v>17092.420000000002</v>
      </c>
      <c r="AG56" s="9" t="s">
        <v>2</v>
      </c>
      <c r="AH56" s="24">
        <f>Z56/AF56</f>
        <v>56.015670689112468</v>
      </c>
      <c r="AI56" s="9" t="s">
        <v>2</v>
      </c>
      <c r="AJ56" s="25">
        <f>SUM(N57/AF56)</f>
        <v>2.2696610544323153</v>
      </c>
    </row>
    <row r="57" spans="2:36" ht="15.75" x14ac:dyDescent="0.25">
      <c r="B57" s="2" t="s">
        <v>55</v>
      </c>
      <c r="C57" s="9" t="s">
        <v>2</v>
      </c>
      <c r="D57" s="17">
        <f>SUM(D55+D56)</f>
        <v>2446</v>
      </c>
      <c r="E57" s="9" t="s">
        <v>2</v>
      </c>
      <c r="F57" s="17">
        <f>SUM(F55+F56)</f>
        <v>31647</v>
      </c>
      <c r="G57" s="9" t="s">
        <v>2</v>
      </c>
      <c r="H57" s="17">
        <f>SUM(H55+H56)</f>
        <v>4153</v>
      </c>
      <c r="I57" s="9" t="s">
        <v>2</v>
      </c>
      <c r="J57" s="17">
        <f>SUM(J55+J56)</f>
        <v>548</v>
      </c>
      <c r="K57" s="9" t="s">
        <v>2</v>
      </c>
      <c r="L57" s="17">
        <f>SUM(L55+L56)</f>
        <v>1627</v>
      </c>
      <c r="M57" s="9" t="s">
        <v>2</v>
      </c>
      <c r="N57" s="17">
        <f>SUM(D57:J57)</f>
        <v>38794</v>
      </c>
      <c r="O57" s="9" t="s">
        <v>2</v>
      </c>
      <c r="P57" s="9" t="s">
        <v>1</v>
      </c>
      <c r="Q57" s="9" t="s">
        <v>2</v>
      </c>
      <c r="R57" s="9" t="s">
        <v>1</v>
      </c>
      <c r="S57" s="9" t="s">
        <v>2</v>
      </c>
      <c r="T57" s="10"/>
      <c r="U57" s="9" t="s">
        <v>2</v>
      </c>
      <c r="V57" s="9" t="s">
        <v>1</v>
      </c>
      <c r="W57" s="9" t="s">
        <v>2</v>
      </c>
      <c r="X57" s="10"/>
      <c r="Y57" s="9" t="s">
        <v>2</v>
      </c>
      <c r="Z57" s="10"/>
      <c r="AA57" s="9" t="s">
        <v>2</v>
      </c>
      <c r="AB57" s="10"/>
      <c r="AC57" s="9" t="s">
        <v>2</v>
      </c>
      <c r="AD57" s="9" t="s">
        <v>1</v>
      </c>
      <c r="AE57" s="9" t="s">
        <v>2</v>
      </c>
      <c r="AF57" s="21"/>
      <c r="AG57" s="9" t="s">
        <v>2</v>
      </c>
      <c r="AH57" s="24"/>
      <c r="AI57" s="9" t="s">
        <v>2</v>
      </c>
      <c r="AJ57" s="32" t="s">
        <v>1</v>
      </c>
    </row>
    <row r="58" spans="2:36" ht="15.75" x14ac:dyDescent="0.25">
      <c r="B58" s="13" t="s">
        <v>32</v>
      </c>
      <c r="C58" s="9" t="s">
        <v>2</v>
      </c>
      <c r="D58" s="14" t="s">
        <v>32</v>
      </c>
      <c r="E58" s="9" t="s">
        <v>2</v>
      </c>
      <c r="F58" s="14" t="s">
        <v>32</v>
      </c>
      <c r="G58" s="9" t="s">
        <v>2</v>
      </c>
      <c r="H58" s="14" t="s">
        <v>32</v>
      </c>
      <c r="I58" s="9" t="s">
        <v>2</v>
      </c>
      <c r="J58" s="14" t="s">
        <v>32</v>
      </c>
      <c r="K58" s="9" t="s">
        <v>2</v>
      </c>
      <c r="L58" s="14" t="s">
        <v>32</v>
      </c>
      <c r="M58" s="9" t="s">
        <v>2</v>
      </c>
      <c r="N58" s="14" t="s">
        <v>32</v>
      </c>
      <c r="O58" s="9" t="s">
        <v>2</v>
      </c>
      <c r="P58" s="14" t="s">
        <v>32</v>
      </c>
      <c r="Q58" s="9" t="s">
        <v>2</v>
      </c>
      <c r="R58" s="14" t="s">
        <v>32</v>
      </c>
      <c r="S58" s="9" t="s">
        <v>2</v>
      </c>
      <c r="T58" s="14" t="s">
        <v>32</v>
      </c>
      <c r="U58" s="9" t="s">
        <v>2</v>
      </c>
      <c r="V58" s="14" t="s">
        <v>32</v>
      </c>
      <c r="W58" s="9" t="s">
        <v>2</v>
      </c>
      <c r="X58" s="14" t="s">
        <v>32</v>
      </c>
      <c r="Y58" s="9" t="s">
        <v>2</v>
      </c>
      <c r="Z58" s="14" t="s">
        <v>32</v>
      </c>
      <c r="AA58" s="9" t="s">
        <v>2</v>
      </c>
      <c r="AB58" s="14" t="s">
        <v>32</v>
      </c>
      <c r="AC58" s="9" t="s">
        <v>2</v>
      </c>
      <c r="AD58" s="14" t="s">
        <v>32</v>
      </c>
      <c r="AE58" s="9" t="s">
        <v>2</v>
      </c>
      <c r="AF58" s="26" t="s">
        <v>32</v>
      </c>
      <c r="AG58" s="9" t="s">
        <v>2</v>
      </c>
      <c r="AH58" s="27" t="s">
        <v>32</v>
      </c>
      <c r="AI58" s="9" t="s">
        <v>2</v>
      </c>
      <c r="AJ58" s="28" t="s">
        <v>32</v>
      </c>
    </row>
    <row r="59" spans="2:36" ht="15.75" x14ac:dyDescent="0.25">
      <c r="B59" s="16" t="s">
        <v>54</v>
      </c>
      <c r="C59" s="9" t="s">
        <v>2</v>
      </c>
      <c r="D59" s="9" t="s">
        <v>1</v>
      </c>
      <c r="E59" s="9" t="s">
        <v>2</v>
      </c>
      <c r="F59" s="9" t="s">
        <v>1</v>
      </c>
      <c r="G59" s="9" t="s">
        <v>2</v>
      </c>
      <c r="H59" s="9" t="s">
        <v>1</v>
      </c>
      <c r="I59" s="9" t="s">
        <v>2</v>
      </c>
      <c r="J59" s="9" t="s">
        <v>1</v>
      </c>
      <c r="K59" s="9" t="s">
        <v>2</v>
      </c>
      <c r="L59" s="9" t="s">
        <v>1</v>
      </c>
      <c r="M59" s="9" t="s">
        <v>2</v>
      </c>
      <c r="N59" s="9" t="s">
        <v>1</v>
      </c>
      <c r="O59" s="9" t="s">
        <v>2</v>
      </c>
      <c r="P59" s="9" t="s">
        <v>1</v>
      </c>
      <c r="Q59" s="9" t="s">
        <v>2</v>
      </c>
      <c r="R59" s="10"/>
      <c r="S59" s="9" t="s">
        <v>2</v>
      </c>
      <c r="T59" s="10"/>
      <c r="U59" s="9" t="s">
        <v>2</v>
      </c>
      <c r="V59" s="10"/>
      <c r="W59" s="9" t="s">
        <v>2</v>
      </c>
      <c r="X59" s="10"/>
      <c r="Y59" s="9" t="s">
        <v>2</v>
      </c>
      <c r="Z59" s="10"/>
      <c r="AA59" s="9" t="s">
        <v>2</v>
      </c>
      <c r="AB59" s="10"/>
      <c r="AC59" s="9" t="s">
        <v>2</v>
      </c>
      <c r="AD59" s="10"/>
      <c r="AE59" s="9" t="s">
        <v>2</v>
      </c>
      <c r="AF59" s="21"/>
      <c r="AG59" s="9" t="s">
        <v>2</v>
      </c>
      <c r="AH59" s="24"/>
      <c r="AI59" s="9" t="s">
        <v>2</v>
      </c>
      <c r="AJ59" s="18"/>
    </row>
    <row r="60" spans="2:36" ht="15.75" x14ac:dyDescent="0.25">
      <c r="B60" s="37">
        <v>42887</v>
      </c>
      <c r="C60" s="9" t="s">
        <v>2</v>
      </c>
      <c r="D60" s="17">
        <v>3463</v>
      </c>
      <c r="E60" s="9" t="s">
        <v>2</v>
      </c>
      <c r="F60" s="17">
        <v>37184</v>
      </c>
      <c r="G60" s="9" t="s">
        <v>2</v>
      </c>
      <c r="H60" s="17">
        <v>4861</v>
      </c>
      <c r="I60" s="9" t="s">
        <v>2</v>
      </c>
      <c r="J60" s="17">
        <v>1015</v>
      </c>
      <c r="K60" s="9" t="s">
        <v>2</v>
      </c>
      <c r="L60" s="17">
        <v>1000</v>
      </c>
      <c r="M60" s="9" t="s">
        <v>2</v>
      </c>
      <c r="N60" s="19">
        <f>SUM(D60:J60)</f>
        <v>46523</v>
      </c>
      <c r="O60" s="9" t="s">
        <v>2</v>
      </c>
      <c r="P60" s="24">
        <v>53951.25</v>
      </c>
      <c r="Q60" s="9" t="s">
        <v>2</v>
      </c>
      <c r="R60" s="33">
        <v>238818</v>
      </c>
      <c r="S60" s="9" t="s">
        <v>2</v>
      </c>
      <c r="T60" s="21">
        <v>5.13</v>
      </c>
      <c r="U60" s="9" t="s">
        <v>2</v>
      </c>
      <c r="V60" s="34">
        <v>29201.41</v>
      </c>
      <c r="W60" s="9" t="s">
        <v>2</v>
      </c>
      <c r="X60" s="23">
        <f>R60/V60</f>
        <v>8.1783037188957657</v>
      </c>
      <c r="Y60" s="9" t="s">
        <v>2</v>
      </c>
      <c r="Z60" s="35">
        <v>1046883.22</v>
      </c>
      <c r="AA60" s="9" t="s">
        <v>2</v>
      </c>
      <c r="AB60" s="24">
        <v>22.5</v>
      </c>
      <c r="AC60" s="9" t="s">
        <v>2</v>
      </c>
      <c r="AD60" s="24">
        <v>4.38</v>
      </c>
      <c r="AE60" s="9" t="s">
        <v>2</v>
      </c>
      <c r="AF60" s="34">
        <v>20531.18</v>
      </c>
      <c r="AG60" s="9" t="s">
        <v>2</v>
      </c>
      <c r="AH60" s="24">
        <v>50.99</v>
      </c>
      <c r="AI60" s="9" t="s">
        <v>2</v>
      </c>
      <c r="AJ60" s="25">
        <v>2.27</v>
      </c>
    </row>
    <row r="61" spans="2:36" ht="15.75" x14ac:dyDescent="0.25">
      <c r="B61" s="13" t="s">
        <v>32</v>
      </c>
      <c r="C61" s="9" t="s">
        <v>2</v>
      </c>
      <c r="D61" s="14" t="s">
        <v>32</v>
      </c>
      <c r="E61" s="9" t="s">
        <v>2</v>
      </c>
      <c r="F61" s="14" t="s">
        <v>32</v>
      </c>
      <c r="G61" s="9" t="s">
        <v>2</v>
      </c>
      <c r="H61" s="14" t="s">
        <v>32</v>
      </c>
      <c r="I61" s="9" t="s">
        <v>2</v>
      </c>
      <c r="J61" s="14" t="s">
        <v>32</v>
      </c>
      <c r="K61" s="9" t="s">
        <v>2</v>
      </c>
      <c r="L61" s="14" t="s">
        <v>32</v>
      </c>
      <c r="M61" s="9" t="s">
        <v>2</v>
      </c>
      <c r="N61" s="14" t="s">
        <v>32</v>
      </c>
      <c r="O61" s="9" t="s">
        <v>2</v>
      </c>
      <c r="P61" s="14" t="s">
        <v>32</v>
      </c>
      <c r="Q61" s="9" t="s">
        <v>2</v>
      </c>
      <c r="R61" s="14" t="s">
        <v>32</v>
      </c>
      <c r="S61" s="9" t="s">
        <v>2</v>
      </c>
      <c r="T61" s="14" t="s">
        <v>32</v>
      </c>
      <c r="U61" s="9" t="s">
        <v>2</v>
      </c>
      <c r="V61" s="14" t="s">
        <v>32</v>
      </c>
      <c r="W61" s="9" t="s">
        <v>2</v>
      </c>
      <c r="X61" s="14" t="s">
        <v>32</v>
      </c>
      <c r="Y61" s="9" t="s">
        <v>2</v>
      </c>
      <c r="Z61" s="14" t="s">
        <v>32</v>
      </c>
      <c r="AA61" s="9" t="s">
        <v>2</v>
      </c>
      <c r="AB61" s="14" t="s">
        <v>32</v>
      </c>
      <c r="AC61" s="9" t="s">
        <v>2</v>
      </c>
      <c r="AD61" s="14" t="s">
        <v>32</v>
      </c>
      <c r="AE61" s="9" t="s">
        <v>2</v>
      </c>
      <c r="AF61" s="26" t="s">
        <v>32</v>
      </c>
      <c r="AG61" s="9" t="s">
        <v>2</v>
      </c>
      <c r="AH61" s="27" t="s">
        <v>32</v>
      </c>
      <c r="AI61" s="9" t="s">
        <v>2</v>
      </c>
      <c r="AJ61" s="28" t="s">
        <v>32</v>
      </c>
    </row>
    <row r="62" spans="2:36" ht="15.75" x14ac:dyDescent="0.25">
      <c r="B62" s="8"/>
      <c r="C62" s="9" t="s">
        <v>2</v>
      </c>
      <c r="D62" s="9" t="s">
        <v>1</v>
      </c>
      <c r="E62" s="9" t="s">
        <v>2</v>
      </c>
      <c r="F62" s="9" t="s">
        <v>1</v>
      </c>
      <c r="G62" s="9" t="s">
        <v>2</v>
      </c>
      <c r="H62" s="10"/>
      <c r="I62" s="9" t="s">
        <v>2</v>
      </c>
      <c r="J62" s="9" t="s">
        <v>1</v>
      </c>
      <c r="K62" s="9" t="s">
        <v>2</v>
      </c>
      <c r="L62" s="9" t="s">
        <v>1</v>
      </c>
      <c r="M62" s="9" t="s">
        <v>2</v>
      </c>
      <c r="N62" s="9" t="s">
        <v>1</v>
      </c>
      <c r="O62" s="9" t="s">
        <v>2</v>
      </c>
      <c r="P62" s="10"/>
      <c r="Q62" s="9" t="s">
        <v>2</v>
      </c>
      <c r="R62" s="10"/>
      <c r="S62" s="9" t="s">
        <v>2</v>
      </c>
      <c r="T62" s="10"/>
      <c r="U62" s="9" t="s">
        <v>2</v>
      </c>
      <c r="V62" s="9" t="s">
        <v>1</v>
      </c>
      <c r="W62" s="9" t="s">
        <v>2</v>
      </c>
      <c r="X62" s="10"/>
      <c r="Y62" s="9" t="s">
        <v>2</v>
      </c>
      <c r="Z62" s="10"/>
      <c r="AA62" s="9" t="s">
        <v>2</v>
      </c>
      <c r="AB62" s="10"/>
      <c r="AC62" s="9" t="s">
        <v>2</v>
      </c>
      <c r="AD62" s="10"/>
      <c r="AE62" s="9" t="s">
        <v>2</v>
      </c>
      <c r="AF62" s="10"/>
      <c r="AG62" s="9" t="s">
        <v>2</v>
      </c>
      <c r="AH62" s="10"/>
      <c r="AI62" s="9" t="s">
        <v>2</v>
      </c>
      <c r="AJ62" s="18"/>
    </row>
    <row r="63" spans="2:36" ht="16.5" thickBot="1" x14ac:dyDescent="0.3">
      <c r="B63" s="38" t="s">
        <v>49</v>
      </c>
      <c r="C63" s="39" t="s">
        <v>2</v>
      </c>
      <c r="D63" s="40">
        <f>SUM(D57-D60)</f>
        <v>-1017</v>
      </c>
      <c r="E63" s="41" t="s">
        <v>2</v>
      </c>
      <c r="F63" s="40">
        <f>SUM(F57-F60)</f>
        <v>-5537</v>
      </c>
      <c r="G63" s="41" t="s">
        <v>2</v>
      </c>
      <c r="H63" s="40">
        <f>SUM(H57-H60)</f>
        <v>-708</v>
      </c>
      <c r="I63" s="41" t="s">
        <v>2</v>
      </c>
      <c r="J63" s="40">
        <f>SUM(J57-J60)</f>
        <v>-467</v>
      </c>
      <c r="K63" s="41" t="s">
        <v>2</v>
      </c>
      <c r="L63" s="40">
        <f>SUM(L57-L60)</f>
        <v>627</v>
      </c>
      <c r="M63" s="41" t="s">
        <v>2</v>
      </c>
      <c r="N63" s="40">
        <f>SUM(N57-N60)</f>
        <v>-7729</v>
      </c>
      <c r="O63" s="39" t="s">
        <v>2</v>
      </c>
      <c r="P63" s="42">
        <f>SUM(P56-P60)</f>
        <v>-8216</v>
      </c>
      <c r="Q63" s="39" t="s">
        <v>2</v>
      </c>
      <c r="R63" s="40">
        <f>SUM(R56-R60)</f>
        <v>-43811</v>
      </c>
      <c r="S63" s="39" t="s">
        <v>2</v>
      </c>
      <c r="T63" s="43">
        <f>SUM(T56-T60)</f>
        <v>-0.10326906222611765</v>
      </c>
      <c r="U63" s="39" t="s">
        <v>2</v>
      </c>
      <c r="V63" s="44">
        <f>SUM(V56-V60)</f>
        <v>-2812.4999999999964</v>
      </c>
      <c r="W63" s="39" t="s">
        <v>2</v>
      </c>
      <c r="X63" s="45">
        <f>SUM(X56-X60)</f>
        <v>-0.78857068331377445</v>
      </c>
      <c r="Y63" s="39" t="s">
        <v>2</v>
      </c>
      <c r="Z63" s="42">
        <f>SUM(Z56-Z60)</f>
        <v>-89439.850000000093</v>
      </c>
      <c r="AA63" s="39" t="s">
        <v>2</v>
      </c>
      <c r="AB63" s="42">
        <f>SUM(AB56-AB60)</f>
        <v>2.1801920400061832</v>
      </c>
      <c r="AC63" s="39" t="s">
        <v>2</v>
      </c>
      <c r="AD63" s="42">
        <f>SUM(AD56-AD60)</f>
        <v>0.52978975113713833</v>
      </c>
      <c r="AE63" s="39" t="s">
        <v>2</v>
      </c>
      <c r="AF63" s="46">
        <f>SUM(AF56-AF60)</f>
        <v>-3438.7599999999984</v>
      </c>
      <c r="AG63" s="39" t="s">
        <v>2</v>
      </c>
      <c r="AH63" s="42">
        <f>SUM(AH56-AH60)</f>
        <v>5.0256706891124665</v>
      </c>
      <c r="AI63" s="39" t="s">
        <v>2</v>
      </c>
      <c r="AJ63" s="47">
        <f>SUM(AJ56-AJ60)</f>
        <v>-3.3894556768476747E-4</v>
      </c>
    </row>
    <row r="64" spans="2:36" ht="15.75" thickTop="1" x14ac:dyDescent="0.25"/>
  </sheetData>
  <pageMargins left="0.7" right="0.7" top="0.71187500000000004" bottom="0.75" header="0.3" footer="0.3"/>
  <pageSetup scale="34" orientation="portrait" verticalDpi="0" r:id="rId1"/>
  <headerFooter>
    <oddHeader>&amp;C&amp;"-,Bold"&amp;14CASPER AREA TRANSPORTAION
ANNUAL RIDERSHIP SUMMARY
REPORT TO THE BOARD OF DIRECTORS
FISCAL YEAR JULY 1, 2017 through JUNE 30, 2018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4"/>
  <sheetViews>
    <sheetView view="pageLayout" topLeftCell="A46" zoomScaleNormal="100" workbookViewId="0">
      <selection activeCell="B2" sqref="B2"/>
    </sheetView>
  </sheetViews>
  <sheetFormatPr defaultRowHeight="15" x14ac:dyDescent="0.25"/>
  <cols>
    <col min="1" max="1" width="2.28515625" customWidth="1"/>
    <col min="2" max="2" width="18.5703125" bestFit="1" customWidth="1"/>
    <col min="3" max="3" width="2.28515625" customWidth="1"/>
    <col min="4" max="4" width="11.5703125" bestFit="1" customWidth="1"/>
    <col min="5" max="5" width="2.28515625" customWidth="1"/>
    <col min="6" max="6" width="13" bestFit="1" customWidth="1"/>
    <col min="7" max="7" width="2.28515625" customWidth="1"/>
    <col min="8" max="8" width="10.7109375" customWidth="1"/>
    <col min="9" max="9" width="2.28515625" customWidth="1"/>
    <col min="10" max="10" width="12.28515625" bestFit="1" customWidth="1"/>
    <col min="11" max="11" width="2.28515625" customWidth="1"/>
    <col min="12" max="12" width="10.85546875" bestFit="1" customWidth="1"/>
    <col min="13" max="13" width="2.28515625" customWidth="1"/>
    <col min="14" max="14" width="12.28515625" customWidth="1"/>
    <col min="15" max="15" width="2.28515625" customWidth="1"/>
    <col min="16" max="16" width="15.42578125" bestFit="1" customWidth="1"/>
    <col min="17" max="17" width="2.28515625" customWidth="1"/>
    <col min="18" max="18" width="10.28515625" bestFit="1" customWidth="1"/>
    <col min="19" max="19" width="2.28515625" customWidth="1"/>
    <col min="20" max="20" width="12.42578125" customWidth="1"/>
    <col min="21" max="21" width="2.28515625" customWidth="1"/>
    <col min="22" max="22" width="12.28515625" bestFit="1" customWidth="1"/>
    <col min="23" max="23" width="2.28515625" customWidth="1"/>
    <col min="24" max="24" width="12.140625" customWidth="1"/>
    <col min="25" max="25" width="2.28515625" customWidth="1"/>
    <col min="26" max="26" width="16.42578125" customWidth="1"/>
    <col min="27" max="27" width="2.28515625" customWidth="1"/>
    <col min="28" max="28" width="12.7109375" bestFit="1" customWidth="1"/>
    <col min="29" max="29" width="2.28515625" customWidth="1"/>
    <col min="30" max="30" width="12.42578125" customWidth="1"/>
    <col min="31" max="31" width="2.28515625" customWidth="1"/>
    <col min="32" max="32" width="11.5703125" bestFit="1" customWidth="1"/>
    <col min="33" max="33" width="2.28515625" customWidth="1"/>
    <col min="34" max="34" width="14.140625" bestFit="1" customWidth="1"/>
    <col min="35" max="35" width="2.28515625" customWidth="1"/>
    <col min="36" max="36" width="12.28515625" customWidth="1"/>
  </cols>
  <sheetData>
    <row r="1" spans="1:37" ht="16.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16.5" thickTop="1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0" t="s">
        <v>51</v>
      </c>
      <c r="M2" s="5"/>
      <c r="N2" s="5"/>
      <c r="O2" s="6" t="s">
        <v>0</v>
      </c>
      <c r="P2" s="5"/>
      <c r="Q2" s="5"/>
      <c r="R2" s="5" t="s">
        <v>1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7"/>
      <c r="AK2" s="3"/>
    </row>
    <row r="3" spans="1:37" ht="15.75" x14ac:dyDescent="0.25">
      <c r="A3" s="3"/>
      <c r="B3" s="8"/>
      <c r="C3" s="9" t="s">
        <v>2</v>
      </c>
      <c r="D3" s="10"/>
      <c r="E3" s="9" t="s">
        <v>2</v>
      </c>
      <c r="F3" s="10"/>
      <c r="G3" s="9" t="s">
        <v>2</v>
      </c>
      <c r="H3" s="10"/>
      <c r="I3" s="9" t="s">
        <v>2</v>
      </c>
      <c r="J3" s="11" t="s">
        <v>3</v>
      </c>
      <c r="K3" s="9" t="s">
        <v>2</v>
      </c>
      <c r="L3" s="11" t="s">
        <v>52</v>
      </c>
      <c r="M3" s="9" t="s">
        <v>2</v>
      </c>
      <c r="N3" s="10"/>
      <c r="O3" s="9" t="s">
        <v>2</v>
      </c>
      <c r="P3" s="11" t="s">
        <v>4</v>
      </c>
      <c r="Q3" s="9" t="s">
        <v>2</v>
      </c>
      <c r="R3" s="10"/>
      <c r="S3" s="9" t="s">
        <v>2</v>
      </c>
      <c r="T3" s="11" t="s">
        <v>5</v>
      </c>
      <c r="U3" s="9" t="s">
        <v>2</v>
      </c>
      <c r="V3" s="10"/>
      <c r="W3" s="9" t="s">
        <v>2</v>
      </c>
      <c r="X3" s="11" t="s">
        <v>6</v>
      </c>
      <c r="Y3" s="9" t="s">
        <v>2</v>
      </c>
      <c r="Z3" s="11" t="s">
        <v>7</v>
      </c>
      <c r="AA3" s="9" t="s">
        <v>2</v>
      </c>
      <c r="AB3" s="11" t="s">
        <v>8</v>
      </c>
      <c r="AC3" s="9" t="s">
        <v>2</v>
      </c>
      <c r="AD3" s="11" t="s">
        <v>9</v>
      </c>
      <c r="AE3" s="9" t="s">
        <v>2</v>
      </c>
      <c r="AF3" s="11" t="s">
        <v>7</v>
      </c>
      <c r="AG3" s="9" t="s">
        <v>2</v>
      </c>
      <c r="AH3" s="11" t="s">
        <v>10</v>
      </c>
      <c r="AI3" s="9" t="s">
        <v>2</v>
      </c>
      <c r="AJ3" s="12" t="s">
        <v>11</v>
      </c>
      <c r="AK3" s="3"/>
    </row>
    <row r="4" spans="1:37" ht="15.75" x14ac:dyDescent="0.25">
      <c r="A4" s="3"/>
      <c r="B4" s="8"/>
      <c r="C4" s="9" t="s">
        <v>2</v>
      </c>
      <c r="D4" s="11" t="s">
        <v>1</v>
      </c>
      <c r="E4" s="9" t="s">
        <v>2</v>
      </c>
      <c r="F4" s="11" t="s">
        <v>1</v>
      </c>
      <c r="G4" s="9" t="s">
        <v>2</v>
      </c>
      <c r="H4" s="10"/>
      <c r="I4" s="9" t="s">
        <v>2</v>
      </c>
      <c r="J4" s="11" t="s">
        <v>12</v>
      </c>
      <c r="K4" s="9" t="s">
        <v>2</v>
      </c>
      <c r="L4" s="11" t="s">
        <v>13</v>
      </c>
      <c r="M4" s="9" t="s">
        <v>2</v>
      </c>
      <c r="N4" s="11" t="s">
        <v>7</v>
      </c>
      <c r="O4" s="9" t="s">
        <v>2</v>
      </c>
      <c r="P4" s="11" t="s">
        <v>14</v>
      </c>
      <c r="Q4" s="9" t="s">
        <v>2</v>
      </c>
      <c r="R4" s="9" t="s">
        <v>1</v>
      </c>
      <c r="S4" s="9" t="s">
        <v>2</v>
      </c>
      <c r="T4" s="11" t="s">
        <v>15</v>
      </c>
      <c r="U4" s="9" t="s">
        <v>2</v>
      </c>
      <c r="V4" s="11" t="s">
        <v>16</v>
      </c>
      <c r="W4" s="9" t="s">
        <v>2</v>
      </c>
      <c r="X4" s="11" t="s">
        <v>17</v>
      </c>
      <c r="Y4" s="9" t="s">
        <v>2</v>
      </c>
      <c r="Z4" s="11" t="s">
        <v>18</v>
      </c>
      <c r="AA4" s="9" t="s">
        <v>2</v>
      </c>
      <c r="AB4" s="11" t="s">
        <v>10</v>
      </c>
      <c r="AC4" s="9" t="s">
        <v>2</v>
      </c>
      <c r="AD4" s="11" t="s">
        <v>17</v>
      </c>
      <c r="AE4" s="9" t="s">
        <v>2</v>
      </c>
      <c r="AF4" s="11" t="s">
        <v>19</v>
      </c>
      <c r="AG4" s="9" t="s">
        <v>2</v>
      </c>
      <c r="AH4" s="11" t="s">
        <v>19</v>
      </c>
      <c r="AI4" s="9" t="s">
        <v>2</v>
      </c>
      <c r="AJ4" s="12" t="s">
        <v>20</v>
      </c>
      <c r="AK4" s="3"/>
    </row>
    <row r="5" spans="1:37" ht="15.75" x14ac:dyDescent="0.25">
      <c r="A5" s="3"/>
      <c r="B5" s="8"/>
      <c r="C5" s="9" t="s">
        <v>2</v>
      </c>
      <c r="D5" s="11" t="s">
        <v>21</v>
      </c>
      <c r="E5" s="9" t="s">
        <v>2</v>
      </c>
      <c r="F5" s="11" t="s">
        <v>22</v>
      </c>
      <c r="G5" s="9" t="s">
        <v>2</v>
      </c>
      <c r="H5" s="11" t="s">
        <v>23</v>
      </c>
      <c r="I5" s="9" t="s">
        <v>2</v>
      </c>
      <c r="J5" s="11" t="s">
        <v>24</v>
      </c>
      <c r="K5" s="9" t="s">
        <v>2</v>
      </c>
      <c r="L5" s="11" t="s">
        <v>25</v>
      </c>
      <c r="M5" s="9" t="s">
        <v>2</v>
      </c>
      <c r="N5" s="11" t="s">
        <v>11</v>
      </c>
      <c r="O5" s="9" t="s">
        <v>2</v>
      </c>
      <c r="P5" s="11" t="s">
        <v>26</v>
      </c>
      <c r="Q5" s="9" t="s">
        <v>2</v>
      </c>
      <c r="R5" s="11" t="s">
        <v>6</v>
      </c>
      <c r="S5" s="9" t="s">
        <v>2</v>
      </c>
      <c r="T5" s="11" t="s">
        <v>11</v>
      </c>
      <c r="U5" s="9" t="s">
        <v>2</v>
      </c>
      <c r="V5" s="11" t="s">
        <v>27</v>
      </c>
      <c r="W5" s="9" t="s">
        <v>2</v>
      </c>
      <c r="X5" s="11" t="s">
        <v>28</v>
      </c>
      <c r="Y5" s="9" t="s">
        <v>2</v>
      </c>
      <c r="Z5" s="11" t="s">
        <v>9</v>
      </c>
      <c r="AA5" s="9" t="s">
        <v>2</v>
      </c>
      <c r="AB5" s="11" t="s">
        <v>11</v>
      </c>
      <c r="AC5" s="9" t="s">
        <v>2</v>
      </c>
      <c r="AD5" s="11" t="s">
        <v>29</v>
      </c>
      <c r="AE5" s="9" t="s">
        <v>2</v>
      </c>
      <c r="AF5" s="11" t="s">
        <v>30</v>
      </c>
      <c r="AG5" s="9" t="s">
        <v>2</v>
      </c>
      <c r="AH5" s="11" t="s">
        <v>31</v>
      </c>
      <c r="AI5" s="9" t="s">
        <v>2</v>
      </c>
      <c r="AJ5" s="12" t="s">
        <v>31</v>
      </c>
      <c r="AK5" s="3"/>
    </row>
    <row r="6" spans="1:37" ht="15.75" x14ac:dyDescent="0.25">
      <c r="A6" s="3"/>
      <c r="B6" s="13" t="s">
        <v>32</v>
      </c>
      <c r="C6" s="9" t="s">
        <v>2</v>
      </c>
      <c r="D6" s="14" t="s">
        <v>32</v>
      </c>
      <c r="E6" s="9" t="s">
        <v>2</v>
      </c>
      <c r="F6" s="14" t="s">
        <v>32</v>
      </c>
      <c r="G6" s="9" t="s">
        <v>2</v>
      </c>
      <c r="H6" s="14" t="s">
        <v>32</v>
      </c>
      <c r="I6" s="9" t="s">
        <v>2</v>
      </c>
      <c r="J6" s="14" t="s">
        <v>32</v>
      </c>
      <c r="K6" s="9" t="s">
        <v>2</v>
      </c>
      <c r="L6" s="14" t="s">
        <v>32</v>
      </c>
      <c r="M6" s="9" t="s">
        <v>2</v>
      </c>
      <c r="N6" s="14" t="s">
        <v>32</v>
      </c>
      <c r="O6" s="9" t="s">
        <v>2</v>
      </c>
      <c r="P6" s="14" t="s">
        <v>32</v>
      </c>
      <c r="Q6" s="9" t="s">
        <v>2</v>
      </c>
      <c r="R6" s="14" t="s">
        <v>32</v>
      </c>
      <c r="S6" s="9" t="s">
        <v>2</v>
      </c>
      <c r="T6" s="14" t="s">
        <v>32</v>
      </c>
      <c r="U6" s="9" t="s">
        <v>2</v>
      </c>
      <c r="V6" s="14" t="s">
        <v>32</v>
      </c>
      <c r="W6" s="9" t="s">
        <v>2</v>
      </c>
      <c r="X6" s="14" t="s">
        <v>32</v>
      </c>
      <c r="Y6" s="9" t="s">
        <v>2</v>
      </c>
      <c r="Z6" s="14" t="s">
        <v>32</v>
      </c>
      <c r="AA6" s="9" t="s">
        <v>2</v>
      </c>
      <c r="AB6" s="14" t="s">
        <v>32</v>
      </c>
      <c r="AC6" s="9" t="s">
        <v>2</v>
      </c>
      <c r="AD6" s="14" t="s">
        <v>32</v>
      </c>
      <c r="AE6" s="9" t="s">
        <v>2</v>
      </c>
      <c r="AF6" s="14" t="s">
        <v>32</v>
      </c>
      <c r="AG6" s="9" t="s">
        <v>2</v>
      </c>
      <c r="AH6" s="9" t="s">
        <v>33</v>
      </c>
      <c r="AI6" s="9" t="s">
        <v>2</v>
      </c>
      <c r="AJ6" s="15" t="s">
        <v>32</v>
      </c>
      <c r="AK6" s="3"/>
    </row>
    <row r="7" spans="1:37" ht="15.75" x14ac:dyDescent="0.25">
      <c r="A7" s="3"/>
      <c r="B7" s="16" t="s">
        <v>34</v>
      </c>
      <c r="C7" s="9" t="s">
        <v>2</v>
      </c>
      <c r="D7" s="10"/>
      <c r="E7" s="9" t="s">
        <v>2</v>
      </c>
      <c r="F7" s="10"/>
      <c r="G7" s="9" t="s">
        <v>2</v>
      </c>
      <c r="H7" s="10"/>
      <c r="I7" s="9" t="s">
        <v>2</v>
      </c>
      <c r="J7" s="9" t="s">
        <v>1</v>
      </c>
      <c r="K7" s="9" t="s">
        <v>2</v>
      </c>
      <c r="L7" s="9" t="s">
        <v>1</v>
      </c>
      <c r="M7" s="9" t="s">
        <v>2</v>
      </c>
      <c r="N7" s="17">
        <f>SUM(N8+N9)</f>
        <v>3466</v>
      </c>
      <c r="O7" s="9" t="s">
        <v>2</v>
      </c>
      <c r="P7" s="9" t="s">
        <v>1</v>
      </c>
      <c r="Q7" s="9" t="s">
        <v>2</v>
      </c>
      <c r="R7" s="10"/>
      <c r="S7" s="9" t="s">
        <v>2</v>
      </c>
      <c r="T7" s="10"/>
      <c r="U7" s="9" t="s">
        <v>2</v>
      </c>
      <c r="V7" s="9"/>
      <c r="W7" s="9" t="s">
        <v>2</v>
      </c>
      <c r="X7" s="10"/>
      <c r="Y7" s="9" t="s">
        <v>2</v>
      </c>
      <c r="Z7" s="9" t="s">
        <v>1</v>
      </c>
      <c r="AA7" s="9" t="s">
        <v>2</v>
      </c>
      <c r="AB7" s="9" t="s">
        <v>1</v>
      </c>
      <c r="AC7" s="9" t="s">
        <v>2</v>
      </c>
      <c r="AD7" s="10"/>
      <c r="AE7" s="9" t="s">
        <v>2</v>
      </c>
      <c r="AF7" s="10"/>
      <c r="AG7" s="9" t="s">
        <v>2</v>
      </c>
      <c r="AH7" s="10"/>
      <c r="AI7" s="9" t="s">
        <v>2</v>
      </c>
      <c r="AJ7" s="18"/>
      <c r="AK7" s="3"/>
    </row>
    <row r="8" spans="1:37" ht="15.75" x14ac:dyDescent="0.25">
      <c r="A8" s="3"/>
      <c r="B8" s="16" t="s">
        <v>35</v>
      </c>
      <c r="C8" s="9" t="s">
        <v>2</v>
      </c>
      <c r="D8" s="19">
        <v>222</v>
      </c>
      <c r="E8" s="9" t="s">
        <v>2</v>
      </c>
      <c r="F8" s="19">
        <v>2658</v>
      </c>
      <c r="G8" s="9" t="s">
        <v>2</v>
      </c>
      <c r="H8" s="19">
        <v>392</v>
      </c>
      <c r="I8" s="9" t="s">
        <v>2</v>
      </c>
      <c r="J8" s="19">
        <v>57</v>
      </c>
      <c r="K8" s="9" t="s">
        <v>2</v>
      </c>
      <c r="L8" s="19">
        <v>0</v>
      </c>
      <c r="M8" s="9" t="s">
        <v>2</v>
      </c>
      <c r="N8" s="17">
        <f>SUM(D8:K8)</f>
        <v>3329</v>
      </c>
      <c r="O8" s="9" t="s">
        <v>2</v>
      </c>
      <c r="P8" s="20">
        <v>4383</v>
      </c>
      <c r="Q8" s="9" t="s">
        <v>2</v>
      </c>
      <c r="R8" s="19">
        <v>18792</v>
      </c>
      <c r="S8" s="9" t="s">
        <v>2</v>
      </c>
      <c r="T8" s="21">
        <f>R8/N7</f>
        <v>5.4218118869013274</v>
      </c>
      <c r="U8" s="9" t="s">
        <v>2</v>
      </c>
      <c r="V8" s="22">
        <v>2394.36</v>
      </c>
      <c r="W8" s="9" t="s">
        <v>2</v>
      </c>
      <c r="X8" s="23">
        <f>R8/V8</f>
        <v>7.8484438430311227</v>
      </c>
      <c r="Y8" s="9" t="s">
        <v>2</v>
      </c>
      <c r="Z8" s="24">
        <v>86968.61</v>
      </c>
      <c r="AA8" s="9" t="s">
        <v>2</v>
      </c>
      <c r="AB8" s="24">
        <f>SUM(Z8/N7)</f>
        <v>25.091924408540105</v>
      </c>
      <c r="AC8" s="9" t="s">
        <v>2</v>
      </c>
      <c r="AD8" s="24">
        <f>SUM(Z8/R8)</f>
        <v>4.6279592379736059</v>
      </c>
      <c r="AE8" s="9" t="s">
        <v>2</v>
      </c>
      <c r="AF8" s="49">
        <v>1623.39</v>
      </c>
      <c r="AG8" s="9" t="s">
        <v>2</v>
      </c>
      <c r="AH8" s="24">
        <f>Z8/AF8</f>
        <v>53.572222324888038</v>
      </c>
      <c r="AI8" s="9" t="s">
        <v>2</v>
      </c>
      <c r="AJ8" s="25">
        <f>SUM(N7/AF8)</f>
        <v>2.135038407283524</v>
      </c>
      <c r="AK8" s="3"/>
    </row>
    <row r="9" spans="1:37" ht="15.75" x14ac:dyDescent="0.25">
      <c r="A9" s="3"/>
      <c r="B9" s="16" t="s">
        <v>36</v>
      </c>
      <c r="C9" s="9" t="s">
        <v>2</v>
      </c>
      <c r="D9" s="19">
        <v>16</v>
      </c>
      <c r="E9" s="9" t="s">
        <v>2</v>
      </c>
      <c r="F9" s="19">
        <v>108</v>
      </c>
      <c r="G9" s="9" t="s">
        <v>2</v>
      </c>
      <c r="H9" s="19">
        <v>11</v>
      </c>
      <c r="I9" s="9" t="s">
        <v>2</v>
      </c>
      <c r="J9" s="19">
        <v>2</v>
      </c>
      <c r="K9" s="9" t="s">
        <v>2</v>
      </c>
      <c r="L9" s="19">
        <v>0</v>
      </c>
      <c r="M9" s="9" t="s">
        <v>2</v>
      </c>
      <c r="N9" s="17">
        <f>SUM(D9:K9)</f>
        <v>137</v>
      </c>
      <c r="O9" s="9" t="s">
        <v>2</v>
      </c>
      <c r="P9" s="20"/>
      <c r="Q9" s="9" t="s">
        <v>2</v>
      </c>
      <c r="R9" s="19"/>
      <c r="S9" s="9" t="s">
        <v>2</v>
      </c>
      <c r="T9" s="21"/>
      <c r="U9" s="9" t="s">
        <v>2</v>
      </c>
      <c r="V9" s="22"/>
      <c r="W9" s="9" t="s">
        <v>2</v>
      </c>
      <c r="X9" s="23"/>
      <c r="Y9" s="9" t="s">
        <v>2</v>
      </c>
      <c r="Z9" s="24"/>
      <c r="AA9" s="9" t="s">
        <v>2</v>
      </c>
      <c r="AB9" s="24"/>
      <c r="AC9" s="9" t="s">
        <v>2</v>
      </c>
      <c r="AD9" s="24"/>
      <c r="AE9" s="9" t="s">
        <v>2</v>
      </c>
      <c r="AF9" s="21"/>
      <c r="AG9" s="9" t="s">
        <v>2</v>
      </c>
      <c r="AH9" s="24"/>
      <c r="AI9" s="9" t="s">
        <v>2</v>
      </c>
      <c r="AJ9" s="25"/>
      <c r="AK9" s="3"/>
    </row>
    <row r="10" spans="1:37" ht="15.75" x14ac:dyDescent="0.25">
      <c r="A10" s="3"/>
      <c r="B10" s="13" t="s">
        <v>37</v>
      </c>
      <c r="C10" s="9" t="s">
        <v>2</v>
      </c>
      <c r="D10" s="14" t="s">
        <v>37</v>
      </c>
      <c r="E10" s="9" t="s">
        <v>2</v>
      </c>
      <c r="F10" s="14" t="s">
        <v>37</v>
      </c>
      <c r="G10" s="9" t="s">
        <v>2</v>
      </c>
      <c r="H10" s="14" t="s">
        <v>37</v>
      </c>
      <c r="I10" s="9" t="s">
        <v>2</v>
      </c>
      <c r="J10" s="14" t="s">
        <v>37</v>
      </c>
      <c r="K10" s="9" t="s">
        <v>2</v>
      </c>
      <c r="L10" s="14" t="s">
        <v>37</v>
      </c>
      <c r="M10" s="9" t="s">
        <v>2</v>
      </c>
      <c r="N10" s="14" t="s">
        <v>37</v>
      </c>
      <c r="O10" s="9" t="s">
        <v>2</v>
      </c>
      <c r="P10" s="14" t="s">
        <v>37</v>
      </c>
      <c r="Q10" s="9" t="s">
        <v>2</v>
      </c>
      <c r="R10" s="14" t="s">
        <v>37</v>
      </c>
      <c r="S10" s="9" t="s">
        <v>2</v>
      </c>
      <c r="T10" s="14" t="s">
        <v>37</v>
      </c>
      <c r="U10" s="9" t="s">
        <v>2</v>
      </c>
      <c r="V10" s="14" t="s">
        <v>37</v>
      </c>
      <c r="W10" s="9" t="s">
        <v>2</v>
      </c>
      <c r="X10" s="14" t="s">
        <v>37</v>
      </c>
      <c r="Y10" s="9" t="s">
        <v>2</v>
      </c>
      <c r="Z10" s="14" t="s">
        <v>37</v>
      </c>
      <c r="AA10" s="9" t="s">
        <v>2</v>
      </c>
      <c r="AB10" s="14" t="s">
        <v>37</v>
      </c>
      <c r="AC10" s="9" t="s">
        <v>2</v>
      </c>
      <c r="AD10" s="14" t="s">
        <v>37</v>
      </c>
      <c r="AE10" s="9" t="s">
        <v>2</v>
      </c>
      <c r="AF10" s="26" t="s">
        <v>37</v>
      </c>
      <c r="AG10" s="9" t="s">
        <v>2</v>
      </c>
      <c r="AH10" s="27" t="s">
        <v>37</v>
      </c>
      <c r="AI10" s="9" t="s">
        <v>2</v>
      </c>
      <c r="AJ10" s="28" t="s">
        <v>37</v>
      </c>
      <c r="AK10" s="3"/>
    </row>
    <row r="11" spans="1:37" ht="15.75" x14ac:dyDescent="0.25">
      <c r="A11" s="3"/>
      <c r="B11" s="16" t="s">
        <v>38</v>
      </c>
      <c r="C11" s="9" t="s">
        <v>2</v>
      </c>
      <c r="D11" s="29" t="s">
        <v>1</v>
      </c>
      <c r="E11" s="9" t="s">
        <v>2</v>
      </c>
      <c r="F11" s="29" t="s">
        <v>1</v>
      </c>
      <c r="G11" s="9" t="s">
        <v>2</v>
      </c>
      <c r="H11" s="29" t="s">
        <v>1</v>
      </c>
      <c r="I11" s="9" t="s">
        <v>2</v>
      </c>
      <c r="J11" s="29" t="s">
        <v>1</v>
      </c>
      <c r="K11" s="9" t="s">
        <v>2</v>
      </c>
      <c r="L11" s="29" t="s">
        <v>1</v>
      </c>
      <c r="M11" s="9" t="s">
        <v>2</v>
      </c>
      <c r="N11" s="17">
        <f>SUM(N12+N13)</f>
        <v>3969</v>
      </c>
      <c r="O11" s="9" t="s">
        <v>2</v>
      </c>
      <c r="P11" s="9" t="s">
        <v>1</v>
      </c>
      <c r="Q11" s="9" t="s">
        <v>2</v>
      </c>
      <c r="R11" s="10"/>
      <c r="S11" s="9" t="s">
        <v>2</v>
      </c>
      <c r="T11" s="10"/>
      <c r="U11" s="9" t="s">
        <v>2</v>
      </c>
      <c r="V11" s="9" t="s">
        <v>1</v>
      </c>
      <c r="W11" s="9" t="s">
        <v>2</v>
      </c>
      <c r="X11" s="10"/>
      <c r="Y11" s="9" t="s">
        <v>2</v>
      </c>
      <c r="Z11" s="1" t="s">
        <v>1</v>
      </c>
      <c r="AA11" s="9" t="s">
        <v>2</v>
      </c>
      <c r="AB11" s="10"/>
      <c r="AC11" s="9" t="s">
        <v>2</v>
      </c>
      <c r="AD11" s="10"/>
      <c r="AE11" s="9" t="s">
        <v>2</v>
      </c>
      <c r="AF11" s="30" t="s">
        <v>1</v>
      </c>
      <c r="AG11" s="9" t="s">
        <v>2</v>
      </c>
      <c r="AH11" s="24"/>
      <c r="AI11" s="9" t="s">
        <v>2</v>
      </c>
      <c r="AJ11" s="31"/>
      <c r="AK11" s="3"/>
    </row>
    <row r="12" spans="1:37" ht="15.75" x14ac:dyDescent="0.25">
      <c r="A12" s="3"/>
      <c r="B12" s="16" t="s">
        <v>35</v>
      </c>
      <c r="C12" s="9" t="s">
        <v>2</v>
      </c>
      <c r="D12" s="19">
        <v>251</v>
      </c>
      <c r="E12" s="9" t="s">
        <v>2</v>
      </c>
      <c r="F12" s="19">
        <v>3089</v>
      </c>
      <c r="G12" s="9" t="s">
        <v>2</v>
      </c>
      <c r="H12" s="19">
        <v>390</v>
      </c>
      <c r="I12" s="9" t="s">
        <v>2</v>
      </c>
      <c r="J12" s="19">
        <v>79</v>
      </c>
      <c r="K12" s="9" t="s">
        <v>2</v>
      </c>
      <c r="L12" s="19">
        <v>0</v>
      </c>
      <c r="M12" s="9" t="s">
        <v>2</v>
      </c>
      <c r="N12" s="17">
        <f>SUM(D12:L12)</f>
        <v>3809</v>
      </c>
      <c r="O12" s="9" t="s">
        <v>2</v>
      </c>
      <c r="P12" s="20">
        <v>4502.5</v>
      </c>
      <c r="Q12" s="9" t="s">
        <v>2</v>
      </c>
      <c r="R12" s="19">
        <v>21518</v>
      </c>
      <c r="S12" s="9" t="s">
        <v>2</v>
      </c>
      <c r="T12" s="21">
        <f>R12/N11</f>
        <v>5.4215167548500878</v>
      </c>
      <c r="U12" s="9" t="s">
        <v>2</v>
      </c>
      <c r="V12" s="22">
        <v>2761.94</v>
      </c>
      <c r="W12" s="9" t="s">
        <v>2</v>
      </c>
      <c r="X12" s="23">
        <f>R12/V12</f>
        <v>7.790900598854428</v>
      </c>
      <c r="Y12" s="9" t="s">
        <v>2</v>
      </c>
      <c r="Z12" s="24">
        <v>69054.63</v>
      </c>
      <c r="AA12" s="9" t="s">
        <v>2</v>
      </c>
      <c r="AB12" s="24">
        <f>SUM(Z12/N11)</f>
        <v>17.398495842781557</v>
      </c>
      <c r="AC12" s="9" t="s">
        <v>2</v>
      </c>
      <c r="AD12" s="24">
        <f>SUM(Z12/R12)</f>
        <v>3.2091565201226881</v>
      </c>
      <c r="AE12" s="9" t="s">
        <v>2</v>
      </c>
      <c r="AF12" s="49">
        <v>1904.78</v>
      </c>
      <c r="AG12" s="9" t="s">
        <v>2</v>
      </c>
      <c r="AH12" s="24">
        <f>Z12/AF12</f>
        <v>36.253336343304738</v>
      </c>
      <c r="AI12" s="9" t="s">
        <v>2</v>
      </c>
      <c r="AJ12" s="25">
        <f>SUM(N11/AF12)</f>
        <v>2.0837052048005544</v>
      </c>
      <c r="AK12" s="3"/>
    </row>
    <row r="13" spans="1:37" ht="15.75" x14ac:dyDescent="0.25">
      <c r="A13" s="3"/>
      <c r="B13" s="16" t="s">
        <v>36</v>
      </c>
      <c r="C13" s="9" t="s">
        <v>2</v>
      </c>
      <c r="D13" s="19">
        <v>20</v>
      </c>
      <c r="E13" s="9" t="s">
        <v>2</v>
      </c>
      <c r="F13" s="19">
        <v>85</v>
      </c>
      <c r="G13" s="9" t="s">
        <v>2</v>
      </c>
      <c r="H13" s="19">
        <v>6</v>
      </c>
      <c r="I13" s="9" t="s">
        <v>2</v>
      </c>
      <c r="J13" s="19">
        <v>49</v>
      </c>
      <c r="K13" s="9" t="s">
        <v>2</v>
      </c>
      <c r="L13" s="19">
        <v>1627</v>
      </c>
      <c r="M13" s="9" t="s">
        <v>2</v>
      </c>
      <c r="N13" s="17">
        <f>SUM(D13:J13)</f>
        <v>160</v>
      </c>
      <c r="O13" s="9" t="s">
        <v>2</v>
      </c>
      <c r="P13" s="20"/>
      <c r="Q13" s="9" t="s">
        <v>2</v>
      </c>
      <c r="R13" s="19"/>
      <c r="S13" s="9" t="s">
        <v>2</v>
      </c>
      <c r="T13" s="21"/>
      <c r="U13" s="9" t="s">
        <v>2</v>
      </c>
      <c r="V13" s="22"/>
      <c r="W13" s="9" t="s">
        <v>2</v>
      </c>
      <c r="X13" s="23"/>
      <c r="Y13" s="9" t="s">
        <v>2</v>
      </c>
      <c r="Z13" s="24"/>
      <c r="AA13" s="9" t="s">
        <v>2</v>
      </c>
      <c r="AB13" s="24"/>
      <c r="AC13" s="9" t="s">
        <v>2</v>
      </c>
      <c r="AD13" s="24"/>
      <c r="AE13" s="9" t="s">
        <v>2</v>
      </c>
      <c r="AF13" s="21"/>
      <c r="AG13" s="9" t="s">
        <v>2</v>
      </c>
      <c r="AH13" s="24"/>
      <c r="AI13" s="9" t="s">
        <v>2</v>
      </c>
      <c r="AJ13" s="25"/>
      <c r="AK13" s="3"/>
    </row>
    <row r="14" spans="1:37" ht="15.75" x14ac:dyDescent="0.25">
      <c r="A14" s="3"/>
      <c r="B14" s="13" t="s">
        <v>37</v>
      </c>
      <c r="C14" s="9" t="s">
        <v>2</v>
      </c>
      <c r="D14" s="14" t="s">
        <v>37</v>
      </c>
      <c r="E14" s="9" t="s">
        <v>2</v>
      </c>
      <c r="F14" s="14" t="s">
        <v>37</v>
      </c>
      <c r="G14" s="9" t="s">
        <v>2</v>
      </c>
      <c r="H14" s="14" t="s">
        <v>37</v>
      </c>
      <c r="I14" s="9" t="s">
        <v>2</v>
      </c>
      <c r="J14" s="14" t="s">
        <v>37</v>
      </c>
      <c r="K14" s="9" t="s">
        <v>2</v>
      </c>
      <c r="L14" s="14" t="s">
        <v>37</v>
      </c>
      <c r="M14" s="9" t="s">
        <v>2</v>
      </c>
      <c r="N14" s="14" t="s">
        <v>37</v>
      </c>
      <c r="O14" s="9" t="s">
        <v>2</v>
      </c>
      <c r="P14" s="14" t="s">
        <v>37</v>
      </c>
      <c r="Q14" s="9" t="s">
        <v>2</v>
      </c>
      <c r="R14" s="14" t="s">
        <v>37</v>
      </c>
      <c r="S14" s="9" t="s">
        <v>2</v>
      </c>
      <c r="T14" s="14" t="s">
        <v>37</v>
      </c>
      <c r="U14" s="9" t="s">
        <v>2</v>
      </c>
      <c r="V14" s="14" t="s">
        <v>37</v>
      </c>
      <c r="W14" s="9" t="s">
        <v>2</v>
      </c>
      <c r="X14" s="14" t="s">
        <v>37</v>
      </c>
      <c r="Y14" s="9" t="s">
        <v>2</v>
      </c>
      <c r="Z14" s="14" t="s">
        <v>37</v>
      </c>
      <c r="AA14" s="9" t="s">
        <v>2</v>
      </c>
      <c r="AB14" s="14" t="s">
        <v>37</v>
      </c>
      <c r="AC14" s="9" t="s">
        <v>2</v>
      </c>
      <c r="AD14" s="14" t="s">
        <v>37</v>
      </c>
      <c r="AE14" s="9" t="s">
        <v>2</v>
      </c>
      <c r="AF14" s="26" t="s">
        <v>37</v>
      </c>
      <c r="AG14" s="9" t="s">
        <v>2</v>
      </c>
      <c r="AH14" s="27" t="s">
        <v>37</v>
      </c>
      <c r="AI14" s="9" t="s">
        <v>2</v>
      </c>
      <c r="AJ14" s="28" t="s">
        <v>37</v>
      </c>
      <c r="AK14" s="3"/>
    </row>
    <row r="15" spans="1:37" ht="15.75" x14ac:dyDescent="0.25">
      <c r="A15" s="3"/>
      <c r="B15" s="16" t="s">
        <v>39</v>
      </c>
      <c r="C15" s="9" t="s">
        <v>2</v>
      </c>
      <c r="D15" s="29" t="s">
        <v>1</v>
      </c>
      <c r="E15" s="9" t="s">
        <v>2</v>
      </c>
      <c r="F15" s="29" t="s">
        <v>1</v>
      </c>
      <c r="G15" s="9" t="s">
        <v>2</v>
      </c>
      <c r="H15" s="29" t="s">
        <v>1</v>
      </c>
      <c r="I15" s="9" t="s">
        <v>2</v>
      </c>
      <c r="J15" s="29" t="s">
        <v>1</v>
      </c>
      <c r="K15" s="9" t="s">
        <v>2</v>
      </c>
      <c r="L15" s="29" t="s">
        <v>1</v>
      </c>
      <c r="M15" s="9" t="s">
        <v>2</v>
      </c>
      <c r="N15" s="17">
        <f>SUM(N16+N17)</f>
        <v>3777</v>
      </c>
      <c r="O15" s="9" t="s">
        <v>2</v>
      </c>
      <c r="P15" s="9" t="s">
        <v>1</v>
      </c>
      <c r="Q15" s="9" t="s">
        <v>2</v>
      </c>
      <c r="R15" s="10"/>
      <c r="S15" s="9" t="s">
        <v>2</v>
      </c>
      <c r="T15" s="10"/>
      <c r="U15" s="9" t="s">
        <v>2</v>
      </c>
      <c r="V15" s="9" t="s">
        <v>1</v>
      </c>
      <c r="W15" s="9" t="s">
        <v>2</v>
      </c>
      <c r="X15" s="10"/>
      <c r="Y15" s="9" t="s">
        <v>2</v>
      </c>
      <c r="Z15" s="1" t="s">
        <v>1</v>
      </c>
      <c r="AA15" s="9" t="s">
        <v>2</v>
      </c>
      <c r="AB15" s="10"/>
      <c r="AC15" s="9" t="s">
        <v>2</v>
      </c>
      <c r="AD15" s="10"/>
      <c r="AE15" s="9" t="s">
        <v>2</v>
      </c>
      <c r="AF15" s="30" t="s">
        <v>1</v>
      </c>
      <c r="AG15" s="9" t="s">
        <v>2</v>
      </c>
      <c r="AH15" s="24"/>
      <c r="AI15" s="9" t="s">
        <v>2</v>
      </c>
      <c r="AJ15" s="31"/>
      <c r="AK15" s="3"/>
    </row>
    <row r="16" spans="1:37" ht="15.75" x14ac:dyDescent="0.25">
      <c r="A16" s="3"/>
      <c r="B16" s="16" t="s">
        <v>35</v>
      </c>
      <c r="C16" s="9" t="s">
        <v>2</v>
      </c>
      <c r="D16" s="19">
        <v>239</v>
      </c>
      <c r="E16" s="9" t="s">
        <v>2</v>
      </c>
      <c r="F16" s="19">
        <v>2977</v>
      </c>
      <c r="G16" s="9" t="s">
        <v>2</v>
      </c>
      <c r="H16" s="19">
        <v>391</v>
      </c>
      <c r="I16" s="9" t="s">
        <v>2</v>
      </c>
      <c r="J16" s="19">
        <v>23</v>
      </c>
      <c r="K16" s="9" t="s">
        <v>2</v>
      </c>
      <c r="L16" s="19">
        <v>0</v>
      </c>
      <c r="M16" s="9" t="s">
        <v>2</v>
      </c>
      <c r="N16" s="17">
        <f>SUM(D16:L16)</f>
        <v>3630</v>
      </c>
      <c r="O16" s="9" t="s">
        <v>2</v>
      </c>
      <c r="P16" s="20">
        <v>4818</v>
      </c>
      <c r="Q16" s="9" t="s">
        <v>2</v>
      </c>
      <c r="R16" s="19">
        <v>21763</v>
      </c>
      <c r="S16" s="9" t="s">
        <v>2</v>
      </c>
      <c r="T16" s="21">
        <f>R16/N15</f>
        <v>5.7619804077310031</v>
      </c>
      <c r="U16" s="9" t="s">
        <v>2</v>
      </c>
      <c r="V16" s="22">
        <v>2913.2</v>
      </c>
      <c r="W16" s="9" t="s">
        <v>2</v>
      </c>
      <c r="X16" s="23">
        <f>R16/V16</f>
        <v>7.4704791981326384</v>
      </c>
      <c r="Y16" s="9" t="s">
        <v>2</v>
      </c>
      <c r="Z16" s="24">
        <v>76591.53</v>
      </c>
      <c r="AA16" s="9" t="s">
        <v>2</v>
      </c>
      <c r="AB16" s="24">
        <f>SUM(Z16/N15)</f>
        <v>20.278403494837171</v>
      </c>
      <c r="AC16" s="9" t="s">
        <v>2</v>
      </c>
      <c r="AD16" s="24">
        <f>SUM(Z16/R16)</f>
        <v>3.5193461379405413</v>
      </c>
      <c r="AE16" s="9" t="s">
        <v>2</v>
      </c>
      <c r="AF16" s="21">
        <v>1619.81</v>
      </c>
      <c r="AG16" s="9" t="s">
        <v>2</v>
      </c>
      <c r="AH16" s="24">
        <f>Z16/AF16</f>
        <v>47.284267907964512</v>
      </c>
      <c r="AI16" s="9" t="s">
        <v>2</v>
      </c>
      <c r="AJ16" s="25">
        <f>SUM(N15/AF16)</f>
        <v>2.3317549589149347</v>
      </c>
      <c r="AK16" s="3"/>
    </row>
    <row r="17" spans="1:37" ht="15.75" x14ac:dyDescent="0.25">
      <c r="A17" s="3"/>
      <c r="B17" s="16" t="s">
        <v>36</v>
      </c>
      <c r="C17" s="9" t="s">
        <v>2</v>
      </c>
      <c r="D17" s="19">
        <v>12</v>
      </c>
      <c r="E17" s="9" t="s">
        <v>2</v>
      </c>
      <c r="F17" s="19">
        <v>127</v>
      </c>
      <c r="G17" s="9" t="s">
        <v>2</v>
      </c>
      <c r="H17" s="19">
        <v>6</v>
      </c>
      <c r="I17" s="9" t="s">
        <v>2</v>
      </c>
      <c r="J17" s="19">
        <v>2</v>
      </c>
      <c r="K17" s="9" t="s">
        <v>2</v>
      </c>
      <c r="L17" s="19">
        <v>0</v>
      </c>
      <c r="M17" s="9" t="s">
        <v>2</v>
      </c>
      <c r="N17" s="17">
        <f>SUM(D17:L17)</f>
        <v>147</v>
      </c>
      <c r="O17" s="9" t="s">
        <v>2</v>
      </c>
      <c r="P17" s="20"/>
      <c r="Q17" s="9" t="s">
        <v>2</v>
      </c>
      <c r="R17" s="19"/>
      <c r="S17" s="9" t="s">
        <v>2</v>
      </c>
      <c r="T17" s="21"/>
      <c r="U17" s="9" t="s">
        <v>2</v>
      </c>
      <c r="V17" s="22"/>
      <c r="W17" s="9" t="s">
        <v>2</v>
      </c>
      <c r="X17" s="23"/>
      <c r="Y17" s="9" t="s">
        <v>2</v>
      </c>
      <c r="Z17" s="24"/>
      <c r="AA17" s="9" t="s">
        <v>2</v>
      </c>
      <c r="AB17" s="24"/>
      <c r="AC17" s="9" t="s">
        <v>2</v>
      </c>
      <c r="AD17" s="24"/>
      <c r="AE17" s="9" t="s">
        <v>2</v>
      </c>
      <c r="AF17" s="21"/>
      <c r="AG17" s="9" t="s">
        <v>2</v>
      </c>
      <c r="AH17" s="24"/>
      <c r="AI17" s="9" t="s">
        <v>2</v>
      </c>
      <c r="AJ17" s="25"/>
      <c r="AK17" s="3"/>
    </row>
    <row r="18" spans="1:37" ht="15.75" x14ac:dyDescent="0.25">
      <c r="A18" s="3"/>
      <c r="B18" s="13" t="s">
        <v>37</v>
      </c>
      <c r="C18" s="9" t="s">
        <v>2</v>
      </c>
      <c r="D18" s="14" t="s">
        <v>37</v>
      </c>
      <c r="E18" s="9" t="s">
        <v>2</v>
      </c>
      <c r="F18" s="14" t="s">
        <v>37</v>
      </c>
      <c r="G18" s="9" t="s">
        <v>2</v>
      </c>
      <c r="H18" s="14" t="s">
        <v>37</v>
      </c>
      <c r="I18" s="9" t="s">
        <v>2</v>
      </c>
      <c r="J18" s="14" t="s">
        <v>37</v>
      </c>
      <c r="K18" s="9" t="s">
        <v>2</v>
      </c>
      <c r="L18" s="14" t="s">
        <v>37</v>
      </c>
      <c r="M18" s="9" t="s">
        <v>2</v>
      </c>
      <c r="N18" s="14" t="s">
        <v>37</v>
      </c>
      <c r="O18" s="9" t="s">
        <v>2</v>
      </c>
      <c r="P18" s="14" t="s">
        <v>37</v>
      </c>
      <c r="Q18" s="9" t="s">
        <v>2</v>
      </c>
      <c r="R18" s="14" t="s">
        <v>37</v>
      </c>
      <c r="S18" s="9" t="s">
        <v>2</v>
      </c>
      <c r="T18" s="14" t="s">
        <v>37</v>
      </c>
      <c r="U18" s="9" t="s">
        <v>2</v>
      </c>
      <c r="V18" s="14" t="s">
        <v>37</v>
      </c>
      <c r="W18" s="9" t="s">
        <v>2</v>
      </c>
      <c r="X18" s="14" t="s">
        <v>37</v>
      </c>
      <c r="Y18" s="9" t="s">
        <v>2</v>
      </c>
      <c r="Z18" s="14" t="s">
        <v>37</v>
      </c>
      <c r="AA18" s="9" t="s">
        <v>2</v>
      </c>
      <c r="AB18" s="14" t="s">
        <v>37</v>
      </c>
      <c r="AC18" s="9" t="s">
        <v>2</v>
      </c>
      <c r="AD18" s="14" t="s">
        <v>37</v>
      </c>
      <c r="AE18" s="9" t="s">
        <v>2</v>
      </c>
      <c r="AF18" s="26" t="s">
        <v>37</v>
      </c>
      <c r="AG18" s="9" t="s">
        <v>2</v>
      </c>
      <c r="AH18" s="27" t="s">
        <v>37</v>
      </c>
      <c r="AI18" s="9" t="s">
        <v>2</v>
      </c>
      <c r="AJ18" s="28" t="s">
        <v>37</v>
      </c>
      <c r="AK18" s="3"/>
    </row>
    <row r="19" spans="1:37" ht="15.75" x14ac:dyDescent="0.25">
      <c r="A19" s="3"/>
      <c r="B19" s="16" t="s">
        <v>40</v>
      </c>
      <c r="C19" s="9" t="s">
        <v>2</v>
      </c>
      <c r="D19" s="29" t="s">
        <v>1</v>
      </c>
      <c r="E19" s="9" t="s">
        <v>2</v>
      </c>
      <c r="F19" s="29" t="s">
        <v>1</v>
      </c>
      <c r="G19" s="9" t="s">
        <v>2</v>
      </c>
      <c r="H19" s="29" t="s">
        <v>1</v>
      </c>
      <c r="I19" s="9" t="s">
        <v>2</v>
      </c>
      <c r="J19" s="29" t="s">
        <v>1</v>
      </c>
      <c r="K19" s="9" t="s">
        <v>2</v>
      </c>
      <c r="L19" s="29" t="s">
        <v>1</v>
      </c>
      <c r="M19" s="9" t="s">
        <v>2</v>
      </c>
      <c r="N19" s="17">
        <f>SUM(N20+N21)</f>
        <v>0</v>
      </c>
      <c r="O19" s="9" t="s">
        <v>2</v>
      </c>
      <c r="P19" s="9" t="s">
        <v>1</v>
      </c>
      <c r="Q19" s="9" t="s">
        <v>2</v>
      </c>
      <c r="R19" s="10"/>
      <c r="S19" s="9" t="s">
        <v>2</v>
      </c>
      <c r="T19" s="10"/>
      <c r="U19" s="9" t="s">
        <v>2</v>
      </c>
      <c r="V19" s="9" t="s">
        <v>1</v>
      </c>
      <c r="W19" s="9" t="s">
        <v>2</v>
      </c>
      <c r="X19" s="10"/>
      <c r="Y19" s="9" t="s">
        <v>2</v>
      </c>
      <c r="Z19" s="1" t="s">
        <v>1</v>
      </c>
      <c r="AA19" s="9" t="s">
        <v>2</v>
      </c>
      <c r="AB19" s="10"/>
      <c r="AC19" s="9" t="s">
        <v>2</v>
      </c>
      <c r="AD19" s="10"/>
      <c r="AE19" s="9" t="s">
        <v>2</v>
      </c>
      <c r="AF19" s="30" t="s">
        <v>1</v>
      </c>
      <c r="AG19" s="9" t="s">
        <v>2</v>
      </c>
      <c r="AH19" s="24"/>
      <c r="AI19" s="9" t="s">
        <v>2</v>
      </c>
      <c r="AJ19" s="31"/>
      <c r="AK19" s="3"/>
    </row>
    <row r="20" spans="1:37" ht="15.75" x14ac:dyDescent="0.25">
      <c r="A20" s="3"/>
      <c r="B20" s="16" t="s">
        <v>35</v>
      </c>
      <c r="C20" s="9" t="s">
        <v>2</v>
      </c>
      <c r="D20" s="19">
        <v>0</v>
      </c>
      <c r="E20" s="9" t="s">
        <v>2</v>
      </c>
      <c r="F20" s="19">
        <v>0</v>
      </c>
      <c r="G20" s="9" t="s">
        <v>2</v>
      </c>
      <c r="H20" s="19">
        <v>0</v>
      </c>
      <c r="I20" s="9" t="s">
        <v>2</v>
      </c>
      <c r="J20" s="19">
        <v>0</v>
      </c>
      <c r="K20" s="9" t="s">
        <v>2</v>
      </c>
      <c r="L20" s="19">
        <v>0</v>
      </c>
      <c r="M20" s="9" t="s">
        <v>2</v>
      </c>
      <c r="N20" s="17">
        <f>SUM(D20:L20)</f>
        <v>0</v>
      </c>
      <c r="O20" s="9" t="s">
        <v>2</v>
      </c>
      <c r="P20" s="20" t="s">
        <v>1</v>
      </c>
      <c r="Q20" s="9" t="s">
        <v>2</v>
      </c>
      <c r="R20" s="19">
        <v>0</v>
      </c>
      <c r="S20" s="9" t="s">
        <v>2</v>
      </c>
      <c r="T20" s="21" t="e">
        <f>R20/N19</f>
        <v>#DIV/0!</v>
      </c>
      <c r="U20" s="9" t="s">
        <v>2</v>
      </c>
      <c r="V20" s="22" t="s">
        <v>1</v>
      </c>
      <c r="W20" s="9" t="s">
        <v>2</v>
      </c>
      <c r="X20" s="23" t="e">
        <f>R20/V20</f>
        <v>#VALUE!</v>
      </c>
      <c r="Y20" s="9" t="s">
        <v>2</v>
      </c>
      <c r="Z20" s="24" t="s">
        <v>1</v>
      </c>
      <c r="AA20" s="9" t="s">
        <v>2</v>
      </c>
      <c r="AB20" s="24" t="e">
        <f>SUM(Z20/N19)</f>
        <v>#VALUE!</v>
      </c>
      <c r="AC20" s="9" t="s">
        <v>2</v>
      </c>
      <c r="AD20" s="24" t="e">
        <f>SUM(Z20/R20)</f>
        <v>#VALUE!</v>
      </c>
      <c r="AE20" s="9" t="s">
        <v>2</v>
      </c>
      <c r="AF20" s="21" t="s">
        <v>1</v>
      </c>
      <c r="AG20" s="9" t="s">
        <v>2</v>
      </c>
      <c r="AH20" s="24" t="e">
        <f>Z20/AF20</f>
        <v>#VALUE!</v>
      </c>
      <c r="AI20" s="9" t="s">
        <v>2</v>
      </c>
      <c r="AJ20" s="25" t="e">
        <f>SUM(N19/AF20)</f>
        <v>#VALUE!</v>
      </c>
      <c r="AK20" s="3"/>
    </row>
    <row r="21" spans="1:37" ht="15.75" x14ac:dyDescent="0.25">
      <c r="A21" s="3"/>
      <c r="B21" s="16" t="s">
        <v>36</v>
      </c>
      <c r="C21" s="9" t="s">
        <v>2</v>
      </c>
      <c r="D21" s="19">
        <v>0</v>
      </c>
      <c r="E21" s="9" t="s">
        <v>2</v>
      </c>
      <c r="F21" s="19">
        <v>0</v>
      </c>
      <c r="G21" s="9" t="s">
        <v>2</v>
      </c>
      <c r="H21" s="19">
        <v>0</v>
      </c>
      <c r="I21" s="9" t="s">
        <v>2</v>
      </c>
      <c r="J21" s="19">
        <v>0</v>
      </c>
      <c r="K21" s="9" t="s">
        <v>2</v>
      </c>
      <c r="L21" s="19">
        <v>0</v>
      </c>
      <c r="M21" s="9" t="s">
        <v>2</v>
      </c>
      <c r="N21" s="17">
        <f>SUM(D21:L21)</f>
        <v>0</v>
      </c>
      <c r="O21" s="9" t="s">
        <v>2</v>
      </c>
      <c r="P21" s="20"/>
      <c r="Q21" s="9" t="s">
        <v>2</v>
      </c>
      <c r="R21" s="19"/>
      <c r="S21" s="9" t="s">
        <v>2</v>
      </c>
      <c r="T21" s="21"/>
      <c r="U21" s="9" t="s">
        <v>2</v>
      </c>
      <c r="V21" s="22"/>
      <c r="W21" s="9" t="s">
        <v>2</v>
      </c>
      <c r="X21" s="23"/>
      <c r="Y21" s="9" t="s">
        <v>2</v>
      </c>
      <c r="Z21" s="24"/>
      <c r="AA21" s="9" t="s">
        <v>2</v>
      </c>
      <c r="AB21" s="24"/>
      <c r="AC21" s="9" t="s">
        <v>2</v>
      </c>
      <c r="AD21" s="24"/>
      <c r="AE21" s="9" t="s">
        <v>2</v>
      </c>
      <c r="AF21" s="21"/>
      <c r="AG21" s="9" t="s">
        <v>2</v>
      </c>
      <c r="AH21" s="24"/>
      <c r="AI21" s="9" t="s">
        <v>2</v>
      </c>
      <c r="AJ21" s="25"/>
      <c r="AK21" s="3"/>
    </row>
    <row r="22" spans="1:37" ht="15.75" x14ac:dyDescent="0.25">
      <c r="A22" s="3"/>
      <c r="B22" s="13" t="s">
        <v>37</v>
      </c>
      <c r="C22" s="9" t="s">
        <v>2</v>
      </c>
      <c r="D22" s="14" t="s">
        <v>37</v>
      </c>
      <c r="E22" s="9" t="s">
        <v>2</v>
      </c>
      <c r="F22" s="14" t="s">
        <v>37</v>
      </c>
      <c r="G22" s="9" t="s">
        <v>2</v>
      </c>
      <c r="H22" s="14" t="s">
        <v>37</v>
      </c>
      <c r="I22" s="9" t="s">
        <v>2</v>
      </c>
      <c r="J22" s="14" t="s">
        <v>37</v>
      </c>
      <c r="K22" s="9" t="s">
        <v>2</v>
      </c>
      <c r="L22" s="14" t="s">
        <v>37</v>
      </c>
      <c r="M22" s="9" t="s">
        <v>2</v>
      </c>
      <c r="N22" s="14" t="s">
        <v>37</v>
      </c>
      <c r="O22" s="9" t="s">
        <v>2</v>
      </c>
      <c r="P22" s="14" t="s">
        <v>37</v>
      </c>
      <c r="Q22" s="9" t="s">
        <v>2</v>
      </c>
      <c r="R22" s="14" t="s">
        <v>37</v>
      </c>
      <c r="S22" s="9" t="s">
        <v>2</v>
      </c>
      <c r="T22" s="14" t="s">
        <v>37</v>
      </c>
      <c r="U22" s="9" t="s">
        <v>2</v>
      </c>
      <c r="V22" s="14" t="s">
        <v>37</v>
      </c>
      <c r="W22" s="9" t="s">
        <v>2</v>
      </c>
      <c r="X22" s="14" t="s">
        <v>37</v>
      </c>
      <c r="Y22" s="9" t="s">
        <v>2</v>
      </c>
      <c r="Z22" s="14" t="s">
        <v>37</v>
      </c>
      <c r="AA22" s="9" t="s">
        <v>2</v>
      </c>
      <c r="AB22" s="14" t="s">
        <v>37</v>
      </c>
      <c r="AC22" s="9" t="s">
        <v>2</v>
      </c>
      <c r="AD22" s="14" t="s">
        <v>37</v>
      </c>
      <c r="AE22" s="9" t="s">
        <v>2</v>
      </c>
      <c r="AF22" s="26" t="s">
        <v>37</v>
      </c>
      <c r="AG22" s="9" t="s">
        <v>2</v>
      </c>
      <c r="AH22" s="27" t="s">
        <v>37</v>
      </c>
      <c r="AI22" s="9" t="s">
        <v>2</v>
      </c>
      <c r="AJ22" s="28" t="s">
        <v>37</v>
      </c>
      <c r="AK22" s="3"/>
    </row>
    <row r="23" spans="1:37" ht="15.75" x14ac:dyDescent="0.25">
      <c r="A23" s="3"/>
      <c r="B23" s="16" t="s">
        <v>41</v>
      </c>
      <c r="C23" s="9" t="s">
        <v>2</v>
      </c>
      <c r="D23" s="29" t="s">
        <v>1</v>
      </c>
      <c r="E23" s="9" t="s">
        <v>2</v>
      </c>
      <c r="F23" s="29" t="s">
        <v>1</v>
      </c>
      <c r="G23" s="9" t="s">
        <v>2</v>
      </c>
      <c r="H23" s="29" t="s">
        <v>1</v>
      </c>
      <c r="I23" s="9" t="s">
        <v>2</v>
      </c>
      <c r="J23" s="29" t="s">
        <v>1</v>
      </c>
      <c r="K23" s="9" t="s">
        <v>2</v>
      </c>
      <c r="L23" s="29" t="s">
        <v>1</v>
      </c>
      <c r="M23" s="9" t="s">
        <v>2</v>
      </c>
      <c r="N23" s="17">
        <f>SUM(N24+N25)</f>
        <v>0</v>
      </c>
      <c r="O23" s="9" t="s">
        <v>2</v>
      </c>
      <c r="P23" s="9" t="s">
        <v>1</v>
      </c>
      <c r="Q23" s="9" t="s">
        <v>2</v>
      </c>
      <c r="R23" s="10"/>
      <c r="S23" s="9" t="s">
        <v>2</v>
      </c>
      <c r="T23" s="10"/>
      <c r="U23" s="9" t="s">
        <v>2</v>
      </c>
      <c r="V23" s="9" t="s">
        <v>1</v>
      </c>
      <c r="W23" s="9" t="s">
        <v>2</v>
      </c>
      <c r="X23" s="10"/>
      <c r="Y23" s="9" t="s">
        <v>2</v>
      </c>
      <c r="Z23" s="1" t="s">
        <v>1</v>
      </c>
      <c r="AA23" s="9" t="s">
        <v>2</v>
      </c>
      <c r="AB23" s="10"/>
      <c r="AC23" s="9" t="s">
        <v>2</v>
      </c>
      <c r="AD23" s="10"/>
      <c r="AE23" s="9" t="s">
        <v>2</v>
      </c>
      <c r="AF23" s="30" t="s">
        <v>1</v>
      </c>
      <c r="AG23" s="9" t="s">
        <v>2</v>
      </c>
      <c r="AH23" s="24"/>
      <c r="AI23" s="9" t="s">
        <v>2</v>
      </c>
      <c r="AJ23" s="31"/>
      <c r="AK23" s="3"/>
    </row>
    <row r="24" spans="1:37" ht="15.75" x14ac:dyDescent="0.25">
      <c r="A24" s="3"/>
      <c r="B24" s="16" t="s">
        <v>35</v>
      </c>
      <c r="C24" s="9" t="s">
        <v>2</v>
      </c>
      <c r="D24" s="19">
        <v>0</v>
      </c>
      <c r="E24" s="9" t="s">
        <v>2</v>
      </c>
      <c r="F24" s="19">
        <v>0</v>
      </c>
      <c r="G24" s="9" t="s">
        <v>2</v>
      </c>
      <c r="H24" s="19">
        <v>0</v>
      </c>
      <c r="I24" s="9" t="s">
        <v>2</v>
      </c>
      <c r="J24" s="19">
        <v>0</v>
      </c>
      <c r="K24" s="9" t="s">
        <v>2</v>
      </c>
      <c r="L24" s="19">
        <v>0</v>
      </c>
      <c r="M24" s="9" t="s">
        <v>2</v>
      </c>
      <c r="N24" s="17">
        <f>SUM(D24:L24)</f>
        <v>0</v>
      </c>
      <c r="O24" s="9" t="s">
        <v>2</v>
      </c>
      <c r="P24" s="20" t="s">
        <v>1</v>
      </c>
      <c r="Q24" s="9" t="s">
        <v>2</v>
      </c>
      <c r="R24" s="19" t="s">
        <v>1</v>
      </c>
      <c r="S24" s="9" t="s">
        <v>2</v>
      </c>
      <c r="T24" s="21" t="e">
        <f>R24/N23</f>
        <v>#VALUE!</v>
      </c>
      <c r="U24" s="9" t="s">
        <v>2</v>
      </c>
      <c r="V24" s="22" t="s">
        <v>1</v>
      </c>
      <c r="W24" s="9" t="s">
        <v>2</v>
      </c>
      <c r="X24" s="23" t="e">
        <f>R24/V24</f>
        <v>#VALUE!</v>
      </c>
      <c r="Y24" s="9" t="s">
        <v>2</v>
      </c>
      <c r="Z24" s="24" t="s">
        <v>1</v>
      </c>
      <c r="AA24" s="9" t="s">
        <v>2</v>
      </c>
      <c r="AB24" s="24" t="e">
        <f>SUM(Z24/N23)</f>
        <v>#VALUE!</v>
      </c>
      <c r="AC24" s="9" t="s">
        <v>2</v>
      </c>
      <c r="AD24" s="24" t="e">
        <f>SUM(Z24/R24)</f>
        <v>#VALUE!</v>
      </c>
      <c r="AE24" s="9" t="s">
        <v>2</v>
      </c>
      <c r="AF24" s="21" t="s">
        <v>1</v>
      </c>
      <c r="AG24" s="9" t="s">
        <v>2</v>
      </c>
      <c r="AH24" s="24" t="e">
        <f>Z24/AF24</f>
        <v>#VALUE!</v>
      </c>
      <c r="AI24" s="9" t="s">
        <v>2</v>
      </c>
      <c r="AJ24" s="25" t="e">
        <f>SUM(N23/AF24)</f>
        <v>#VALUE!</v>
      </c>
      <c r="AK24" s="3"/>
    </row>
    <row r="25" spans="1:37" ht="15.75" x14ac:dyDescent="0.25">
      <c r="A25" s="3"/>
      <c r="B25" s="16" t="s">
        <v>36</v>
      </c>
      <c r="C25" s="9" t="s">
        <v>2</v>
      </c>
      <c r="D25" s="19">
        <v>0</v>
      </c>
      <c r="E25" s="9" t="s">
        <v>2</v>
      </c>
      <c r="F25" s="19">
        <v>0</v>
      </c>
      <c r="G25" s="9" t="s">
        <v>2</v>
      </c>
      <c r="H25" s="19">
        <v>0</v>
      </c>
      <c r="I25" s="9" t="s">
        <v>2</v>
      </c>
      <c r="J25" s="19">
        <v>0</v>
      </c>
      <c r="K25" s="9" t="s">
        <v>2</v>
      </c>
      <c r="L25" s="19">
        <v>0</v>
      </c>
      <c r="M25" s="9" t="s">
        <v>2</v>
      </c>
      <c r="N25" s="17">
        <f>SUM(D25:L25)</f>
        <v>0</v>
      </c>
      <c r="O25" s="9" t="s">
        <v>2</v>
      </c>
      <c r="P25" s="20"/>
      <c r="Q25" s="9" t="s">
        <v>2</v>
      </c>
      <c r="R25" s="19"/>
      <c r="S25" s="9" t="s">
        <v>2</v>
      </c>
      <c r="T25" s="21"/>
      <c r="U25" s="9" t="s">
        <v>2</v>
      </c>
      <c r="V25" s="22"/>
      <c r="W25" s="9" t="s">
        <v>2</v>
      </c>
      <c r="X25" s="23"/>
      <c r="Y25" s="9" t="s">
        <v>2</v>
      </c>
      <c r="Z25" s="24"/>
      <c r="AA25" s="9" t="s">
        <v>2</v>
      </c>
      <c r="AB25" s="24"/>
      <c r="AC25" s="9" t="s">
        <v>2</v>
      </c>
      <c r="AD25" s="24"/>
      <c r="AE25" s="9" t="s">
        <v>2</v>
      </c>
      <c r="AF25" s="21"/>
      <c r="AG25" s="9" t="s">
        <v>2</v>
      </c>
      <c r="AH25" s="24"/>
      <c r="AI25" s="9" t="s">
        <v>2</v>
      </c>
      <c r="AJ25" s="25"/>
      <c r="AK25" s="3"/>
    </row>
    <row r="26" spans="1:37" ht="15.75" x14ac:dyDescent="0.25">
      <c r="A26" s="3"/>
      <c r="B26" s="13" t="s">
        <v>37</v>
      </c>
      <c r="C26" s="9" t="s">
        <v>2</v>
      </c>
      <c r="D26" s="14" t="s">
        <v>37</v>
      </c>
      <c r="E26" s="9" t="s">
        <v>2</v>
      </c>
      <c r="F26" s="14" t="s">
        <v>37</v>
      </c>
      <c r="G26" s="9" t="s">
        <v>2</v>
      </c>
      <c r="H26" s="14" t="s">
        <v>37</v>
      </c>
      <c r="I26" s="9" t="s">
        <v>2</v>
      </c>
      <c r="J26" s="14" t="s">
        <v>37</v>
      </c>
      <c r="K26" s="9" t="s">
        <v>2</v>
      </c>
      <c r="L26" s="14" t="s">
        <v>37</v>
      </c>
      <c r="M26" s="9" t="s">
        <v>2</v>
      </c>
      <c r="N26" s="14" t="s">
        <v>37</v>
      </c>
      <c r="O26" s="9" t="s">
        <v>2</v>
      </c>
      <c r="P26" s="14" t="s">
        <v>37</v>
      </c>
      <c r="Q26" s="9" t="s">
        <v>2</v>
      </c>
      <c r="R26" s="14" t="s">
        <v>37</v>
      </c>
      <c r="S26" s="9" t="s">
        <v>2</v>
      </c>
      <c r="T26" s="14" t="s">
        <v>37</v>
      </c>
      <c r="U26" s="9" t="s">
        <v>2</v>
      </c>
      <c r="V26" s="14" t="s">
        <v>37</v>
      </c>
      <c r="W26" s="9" t="s">
        <v>2</v>
      </c>
      <c r="X26" s="14" t="s">
        <v>37</v>
      </c>
      <c r="Y26" s="9" t="s">
        <v>2</v>
      </c>
      <c r="Z26" s="14" t="s">
        <v>37</v>
      </c>
      <c r="AA26" s="9" t="s">
        <v>2</v>
      </c>
      <c r="AB26" s="14" t="s">
        <v>37</v>
      </c>
      <c r="AC26" s="9" t="s">
        <v>2</v>
      </c>
      <c r="AD26" s="14" t="s">
        <v>37</v>
      </c>
      <c r="AE26" s="9" t="s">
        <v>2</v>
      </c>
      <c r="AF26" s="26" t="s">
        <v>37</v>
      </c>
      <c r="AG26" s="9" t="s">
        <v>2</v>
      </c>
      <c r="AH26" s="27" t="s">
        <v>37</v>
      </c>
      <c r="AI26" s="9" t="s">
        <v>2</v>
      </c>
      <c r="AJ26" s="28" t="s">
        <v>37</v>
      </c>
      <c r="AK26" s="3"/>
    </row>
    <row r="27" spans="1:37" ht="15.75" x14ac:dyDescent="0.25">
      <c r="A27" s="3"/>
      <c r="B27" s="16" t="s">
        <v>42</v>
      </c>
      <c r="C27" s="9" t="s">
        <v>2</v>
      </c>
      <c r="D27" s="29" t="s">
        <v>1</v>
      </c>
      <c r="E27" s="9" t="s">
        <v>2</v>
      </c>
      <c r="F27" s="29" t="s">
        <v>1</v>
      </c>
      <c r="G27" s="9" t="s">
        <v>2</v>
      </c>
      <c r="H27" s="29" t="s">
        <v>1</v>
      </c>
      <c r="I27" s="9" t="s">
        <v>2</v>
      </c>
      <c r="J27" s="29" t="s">
        <v>1</v>
      </c>
      <c r="K27" s="9" t="s">
        <v>2</v>
      </c>
      <c r="L27" s="29" t="s">
        <v>1</v>
      </c>
      <c r="M27" s="9" t="s">
        <v>2</v>
      </c>
      <c r="N27" s="17">
        <f>SUM(N28+N29)</f>
        <v>0</v>
      </c>
      <c r="O27" s="9" t="s">
        <v>2</v>
      </c>
      <c r="P27" s="9" t="s">
        <v>1</v>
      </c>
      <c r="Q27" s="9" t="s">
        <v>2</v>
      </c>
      <c r="R27" s="10"/>
      <c r="S27" s="9" t="s">
        <v>2</v>
      </c>
      <c r="T27" s="10"/>
      <c r="U27" s="9" t="s">
        <v>2</v>
      </c>
      <c r="V27" s="9" t="s">
        <v>1</v>
      </c>
      <c r="W27" s="9" t="s">
        <v>2</v>
      </c>
      <c r="X27" s="10"/>
      <c r="Y27" s="9" t="s">
        <v>2</v>
      </c>
      <c r="Z27" s="1" t="s">
        <v>1</v>
      </c>
      <c r="AA27" s="9" t="s">
        <v>2</v>
      </c>
      <c r="AB27" s="10"/>
      <c r="AC27" s="9" t="s">
        <v>2</v>
      </c>
      <c r="AD27" s="10"/>
      <c r="AE27" s="9" t="s">
        <v>2</v>
      </c>
      <c r="AF27" s="30" t="s">
        <v>1</v>
      </c>
      <c r="AG27" s="9" t="s">
        <v>2</v>
      </c>
      <c r="AH27" s="24"/>
      <c r="AI27" s="9" t="s">
        <v>2</v>
      </c>
      <c r="AJ27" s="31"/>
      <c r="AK27" s="3"/>
    </row>
    <row r="28" spans="1:37" ht="15.75" x14ac:dyDescent="0.25">
      <c r="A28" s="3"/>
      <c r="B28" s="16" t="s">
        <v>35</v>
      </c>
      <c r="C28" s="9" t="s">
        <v>2</v>
      </c>
      <c r="D28" s="19">
        <v>0</v>
      </c>
      <c r="E28" s="9" t="s">
        <v>2</v>
      </c>
      <c r="F28" s="19">
        <v>0</v>
      </c>
      <c r="G28" s="9" t="s">
        <v>2</v>
      </c>
      <c r="H28" s="19">
        <v>0</v>
      </c>
      <c r="I28" s="9" t="s">
        <v>2</v>
      </c>
      <c r="J28" s="19">
        <v>0</v>
      </c>
      <c r="K28" s="9" t="s">
        <v>2</v>
      </c>
      <c r="L28" s="19">
        <v>0</v>
      </c>
      <c r="M28" s="9" t="s">
        <v>2</v>
      </c>
      <c r="N28" s="17">
        <f>SUM(D28:L28)</f>
        <v>0</v>
      </c>
      <c r="O28" s="9" t="s">
        <v>2</v>
      </c>
      <c r="P28" s="20" t="s">
        <v>1</v>
      </c>
      <c r="Q28" s="9" t="s">
        <v>2</v>
      </c>
      <c r="R28" s="19" t="s">
        <v>1</v>
      </c>
      <c r="S28" s="9" t="s">
        <v>2</v>
      </c>
      <c r="T28" s="21" t="e">
        <f>R28/N27</f>
        <v>#VALUE!</v>
      </c>
      <c r="U28" s="9" t="s">
        <v>2</v>
      </c>
      <c r="V28" s="22" t="s">
        <v>1</v>
      </c>
      <c r="W28" s="9" t="s">
        <v>2</v>
      </c>
      <c r="X28" s="23" t="e">
        <f>R28/V28</f>
        <v>#VALUE!</v>
      </c>
      <c r="Y28" s="9" t="s">
        <v>2</v>
      </c>
      <c r="Z28" s="24" t="s">
        <v>1</v>
      </c>
      <c r="AA28" s="9" t="s">
        <v>2</v>
      </c>
      <c r="AB28" s="24" t="e">
        <f>SUM(Z28/N27)</f>
        <v>#VALUE!</v>
      </c>
      <c r="AC28" s="9" t="s">
        <v>2</v>
      </c>
      <c r="AD28" s="24" t="e">
        <f>SUM(Z28/R28)</f>
        <v>#VALUE!</v>
      </c>
      <c r="AE28" s="9" t="s">
        <v>2</v>
      </c>
      <c r="AF28" s="21" t="s">
        <v>1</v>
      </c>
      <c r="AG28" s="9" t="s">
        <v>2</v>
      </c>
      <c r="AH28" s="24" t="e">
        <f>Z28/AF28</f>
        <v>#VALUE!</v>
      </c>
      <c r="AI28" s="9" t="s">
        <v>2</v>
      </c>
      <c r="AJ28" s="25" t="e">
        <f>SUM(N27/AF28)</f>
        <v>#VALUE!</v>
      </c>
      <c r="AK28" s="3"/>
    </row>
    <row r="29" spans="1:37" ht="15.75" x14ac:dyDescent="0.25">
      <c r="A29" s="3"/>
      <c r="B29" s="16" t="s">
        <v>36</v>
      </c>
      <c r="C29" s="9" t="s">
        <v>2</v>
      </c>
      <c r="D29" s="19">
        <v>0</v>
      </c>
      <c r="E29" s="9" t="s">
        <v>2</v>
      </c>
      <c r="F29" s="19">
        <v>0</v>
      </c>
      <c r="G29" s="9" t="s">
        <v>2</v>
      </c>
      <c r="H29" s="19">
        <v>0</v>
      </c>
      <c r="I29" s="9" t="s">
        <v>2</v>
      </c>
      <c r="J29" s="19">
        <v>0</v>
      </c>
      <c r="K29" s="9" t="s">
        <v>2</v>
      </c>
      <c r="L29" s="19">
        <v>0</v>
      </c>
      <c r="M29" s="9" t="s">
        <v>2</v>
      </c>
      <c r="N29" s="17">
        <f>SUM(D29:L29)</f>
        <v>0</v>
      </c>
      <c r="O29" s="9" t="s">
        <v>2</v>
      </c>
      <c r="P29" s="20"/>
      <c r="Q29" s="9" t="s">
        <v>2</v>
      </c>
      <c r="R29" s="19"/>
      <c r="S29" s="9" t="s">
        <v>2</v>
      </c>
      <c r="T29" s="21"/>
      <c r="U29" s="9" t="s">
        <v>2</v>
      </c>
      <c r="V29" s="22"/>
      <c r="W29" s="9" t="s">
        <v>2</v>
      </c>
      <c r="X29" s="23"/>
      <c r="Y29" s="9" t="s">
        <v>2</v>
      </c>
      <c r="Z29" s="24"/>
      <c r="AA29" s="9" t="s">
        <v>2</v>
      </c>
      <c r="AB29" s="24"/>
      <c r="AC29" s="9" t="s">
        <v>2</v>
      </c>
      <c r="AD29" s="24"/>
      <c r="AE29" s="9" t="s">
        <v>2</v>
      </c>
      <c r="AF29" s="21"/>
      <c r="AG29" s="9" t="s">
        <v>2</v>
      </c>
      <c r="AH29" s="24"/>
      <c r="AI29" s="9" t="s">
        <v>2</v>
      </c>
      <c r="AJ29" s="25"/>
      <c r="AK29" s="3"/>
    </row>
    <row r="30" spans="1:37" ht="15.75" x14ac:dyDescent="0.25">
      <c r="A30" s="3"/>
      <c r="B30" s="13" t="s">
        <v>37</v>
      </c>
      <c r="C30" s="9" t="s">
        <v>2</v>
      </c>
      <c r="D30" s="14" t="s">
        <v>37</v>
      </c>
      <c r="E30" s="9" t="s">
        <v>2</v>
      </c>
      <c r="F30" s="14" t="s">
        <v>37</v>
      </c>
      <c r="G30" s="9" t="s">
        <v>2</v>
      </c>
      <c r="H30" s="14" t="s">
        <v>37</v>
      </c>
      <c r="I30" s="9" t="s">
        <v>2</v>
      </c>
      <c r="J30" s="14" t="s">
        <v>37</v>
      </c>
      <c r="K30" s="9" t="s">
        <v>2</v>
      </c>
      <c r="L30" s="14" t="s">
        <v>37</v>
      </c>
      <c r="M30" s="9" t="s">
        <v>2</v>
      </c>
      <c r="N30" s="14" t="s">
        <v>37</v>
      </c>
      <c r="O30" s="9" t="s">
        <v>2</v>
      </c>
      <c r="P30" s="14" t="s">
        <v>37</v>
      </c>
      <c r="Q30" s="9" t="s">
        <v>2</v>
      </c>
      <c r="R30" s="14" t="s">
        <v>37</v>
      </c>
      <c r="S30" s="9" t="s">
        <v>2</v>
      </c>
      <c r="T30" s="14" t="s">
        <v>37</v>
      </c>
      <c r="U30" s="9" t="s">
        <v>2</v>
      </c>
      <c r="V30" s="14" t="s">
        <v>37</v>
      </c>
      <c r="W30" s="9" t="s">
        <v>2</v>
      </c>
      <c r="X30" s="14" t="s">
        <v>37</v>
      </c>
      <c r="Y30" s="9" t="s">
        <v>2</v>
      </c>
      <c r="Z30" s="14" t="s">
        <v>37</v>
      </c>
      <c r="AA30" s="9" t="s">
        <v>2</v>
      </c>
      <c r="AB30" s="14" t="s">
        <v>37</v>
      </c>
      <c r="AC30" s="9" t="s">
        <v>2</v>
      </c>
      <c r="AD30" s="14" t="s">
        <v>37</v>
      </c>
      <c r="AE30" s="9" t="s">
        <v>2</v>
      </c>
      <c r="AF30" s="26" t="s">
        <v>37</v>
      </c>
      <c r="AG30" s="9" t="s">
        <v>2</v>
      </c>
      <c r="AH30" s="27" t="s">
        <v>37</v>
      </c>
      <c r="AI30" s="9" t="s">
        <v>2</v>
      </c>
      <c r="AJ30" s="28" t="s">
        <v>37</v>
      </c>
      <c r="AK30" s="3"/>
    </row>
    <row r="31" spans="1:37" ht="15.75" x14ac:dyDescent="0.25">
      <c r="A31" s="3"/>
      <c r="B31" s="16" t="s">
        <v>43</v>
      </c>
      <c r="C31" s="9" t="s">
        <v>2</v>
      </c>
      <c r="D31" s="29" t="s">
        <v>1</v>
      </c>
      <c r="E31" s="9" t="s">
        <v>2</v>
      </c>
      <c r="F31" s="29" t="s">
        <v>1</v>
      </c>
      <c r="G31" s="9" t="s">
        <v>2</v>
      </c>
      <c r="H31" s="29" t="s">
        <v>1</v>
      </c>
      <c r="I31" s="9" t="s">
        <v>2</v>
      </c>
      <c r="J31" s="29" t="s">
        <v>1</v>
      </c>
      <c r="K31" s="9" t="s">
        <v>2</v>
      </c>
      <c r="L31" s="29" t="s">
        <v>1</v>
      </c>
      <c r="M31" s="9" t="s">
        <v>2</v>
      </c>
      <c r="N31" s="17">
        <f>SUM(N32+N33)</f>
        <v>0</v>
      </c>
      <c r="O31" s="9" t="s">
        <v>2</v>
      </c>
      <c r="P31" s="9" t="s">
        <v>1</v>
      </c>
      <c r="Q31" s="9" t="s">
        <v>2</v>
      </c>
      <c r="R31" s="10"/>
      <c r="S31" s="9" t="s">
        <v>2</v>
      </c>
      <c r="T31" s="10"/>
      <c r="U31" s="9" t="s">
        <v>2</v>
      </c>
      <c r="V31" s="9" t="s">
        <v>1</v>
      </c>
      <c r="W31" s="9" t="s">
        <v>2</v>
      </c>
      <c r="X31" s="10"/>
      <c r="Y31" s="9" t="s">
        <v>2</v>
      </c>
      <c r="Z31" s="1" t="s">
        <v>1</v>
      </c>
      <c r="AA31" s="9" t="s">
        <v>2</v>
      </c>
      <c r="AB31" s="10"/>
      <c r="AC31" s="9" t="s">
        <v>2</v>
      </c>
      <c r="AD31" s="10"/>
      <c r="AE31" s="9" t="s">
        <v>2</v>
      </c>
      <c r="AF31" s="30" t="s">
        <v>1</v>
      </c>
      <c r="AG31" s="9" t="s">
        <v>2</v>
      </c>
      <c r="AH31" s="24"/>
      <c r="AI31" s="9" t="s">
        <v>2</v>
      </c>
      <c r="AJ31" s="31"/>
      <c r="AK31" s="3"/>
    </row>
    <row r="32" spans="1:37" ht="15.75" x14ac:dyDescent="0.25">
      <c r="A32" s="3"/>
      <c r="B32" s="16" t="s">
        <v>35</v>
      </c>
      <c r="C32" s="9" t="s">
        <v>2</v>
      </c>
      <c r="D32" s="19">
        <v>0</v>
      </c>
      <c r="E32" s="9" t="s">
        <v>2</v>
      </c>
      <c r="F32" s="19">
        <v>0</v>
      </c>
      <c r="G32" s="9" t="s">
        <v>2</v>
      </c>
      <c r="H32" s="19">
        <v>0</v>
      </c>
      <c r="I32" s="9" t="s">
        <v>2</v>
      </c>
      <c r="J32" s="19">
        <v>0</v>
      </c>
      <c r="K32" s="9" t="s">
        <v>2</v>
      </c>
      <c r="L32" s="19">
        <v>0</v>
      </c>
      <c r="M32" s="9" t="s">
        <v>2</v>
      </c>
      <c r="N32" s="17">
        <f>SUM(D32:L32)</f>
        <v>0</v>
      </c>
      <c r="O32" s="9" t="s">
        <v>2</v>
      </c>
      <c r="P32" s="20" t="s">
        <v>1</v>
      </c>
      <c r="Q32" s="9" t="s">
        <v>2</v>
      </c>
      <c r="R32" s="19" t="s">
        <v>1</v>
      </c>
      <c r="S32" s="9" t="s">
        <v>2</v>
      </c>
      <c r="T32" s="21" t="e">
        <f>R32/N31</f>
        <v>#VALUE!</v>
      </c>
      <c r="U32" s="9" t="s">
        <v>2</v>
      </c>
      <c r="V32" s="22" t="s">
        <v>1</v>
      </c>
      <c r="W32" s="9" t="s">
        <v>2</v>
      </c>
      <c r="X32" s="23" t="e">
        <f>R32/V32</f>
        <v>#VALUE!</v>
      </c>
      <c r="Y32" s="9" t="s">
        <v>2</v>
      </c>
      <c r="Z32" s="24" t="s">
        <v>1</v>
      </c>
      <c r="AA32" s="9" t="s">
        <v>2</v>
      </c>
      <c r="AB32" s="24" t="e">
        <f>SUM(Z32/N31)</f>
        <v>#VALUE!</v>
      </c>
      <c r="AC32" s="9" t="s">
        <v>2</v>
      </c>
      <c r="AD32" s="24" t="e">
        <f>SUM(Z32/R32)</f>
        <v>#VALUE!</v>
      </c>
      <c r="AE32" s="9" t="s">
        <v>2</v>
      </c>
      <c r="AF32" s="21" t="s">
        <v>1</v>
      </c>
      <c r="AG32" s="9" t="s">
        <v>2</v>
      </c>
      <c r="AH32" s="24" t="e">
        <f>Z32/AF32</f>
        <v>#VALUE!</v>
      </c>
      <c r="AI32" s="9" t="s">
        <v>2</v>
      </c>
      <c r="AJ32" s="25" t="e">
        <f>SUM(N31/AF32)</f>
        <v>#VALUE!</v>
      </c>
      <c r="AK32" s="3"/>
    </row>
    <row r="33" spans="1:37" ht="15.75" x14ac:dyDescent="0.25">
      <c r="A33" s="3"/>
      <c r="B33" s="16" t="s">
        <v>36</v>
      </c>
      <c r="C33" s="9" t="s">
        <v>2</v>
      </c>
      <c r="D33" s="19">
        <v>0</v>
      </c>
      <c r="E33" s="9" t="s">
        <v>2</v>
      </c>
      <c r="F33" s="19">
        <v>0</v>
      </c>
      <c r="G33" s="9" t="s">
        <v>2</v>
      </c>
      <c r="H33" s="19">
        <v>0</v>
      </c>
      <c r="I33" s="9" t="s">
        <v>2</v>
      </c>
      <c r="J33" s="19">
        <v>0</v>
      </c>
      <c r="K33" s="9" t="s">
        <v>2</v>
      </c>
      <c r="L33" s="19">
        <v>0</v>
      </c>
      <c r="M33" s="9" t="s">
        <v>2</v>
      </c>
      <c r="N33" s="17">
        <f>SUM(D33:L33)</f>
        <v>0</v>
      </c>
      <c r="O33" s="9" t="s">
        <v>2</v>
      </c>
      <c r="P33" s="20"/>
      <c r="Q33" s="9" t="s">
        <v>2</v>
      </c>
      <c r="R33" s="19"/>
      <c r="S33" s="9" t="s">
        <v>2</v>
      </c>
      <c r="T33" s="21"/>
      <c r="U33" s="9" t="s">
        <v>2</v>
      </c>
      <c r="V33" s="22"/>
      <c r="W33" s="9" t="s">
        <v>2</v>
      </c>
      <c r="X33" s="23"/>
      <c r="Y33" s="9" t="s">
        <v>2</v>
      </c>
      <c r="Z33" s="24"/>
      <c r="AA33" s="9" t="s">
        <v>2</v>
      </c>
      <c r="AB33" s="24"/>
      <c r="AC33" s="9" t="s">
        <v>2</v>
      </c>
      <c r="AD33" s="24"/>
      <c r="AE33" s="9" t="s">
        <v>2</v>
      </c>
      <c r="AF33" s="21"/>
      <c r="AG33" s="9" t="s">
        <v>2</v>
      </c>
      <c r="AH33" s="24"/>
      <c r="AI33" s="9" t="s">
        <v>2</v>
      </c>
      <c r="AJ33" s="25"/>
      <c r="AK33" s="3"/>
    </row>
    <row r="34" spans="1:37" ht="15.75" x14ac:dyDescent="0.25">
      <c r="A34" s="3"/>
      <c r="B34" s="13" t="s">
        <v>37</v>
      </c>
      <c r="C34" s="9" t="s">
        <v>2</v>
      </c>
      <c r="D34" s="14" t="s">
        <v>37</v>
      </c>
      <c r="E34" s="9" t="s">
        <v>2</v>
      </c>
      <c r="F34" s="14" t="s">
        <v>37</v>
      </c>
      <c r="G34" s="9" t="s">
        <v>2</v>
      </c>
      <c r="H34" s="14" t="s">
        <v>37</v>
      </c>
      <c r="I34" s="9" t="s">
        <v>2</v>
      </c>
      <c r="J34" s="14" t="s">
        <v>37</v>
      </c>
      <c r="K34" s="9" t="s">
        <v>2</v>
      </c>
      <c r="L34" s="14" t="s">
        <v>37</v>
      </c>
      <c r="M34" s="9" t="s">
        <v>2</v>
      </c>
      <c r="N34" s="14" t="s">
        <v>37</v>
      </c>
      <c r="O34" s="9" t="s">
        <v>2</v>
      </c>
      <c r="P34" s="14" t="s">
        <v>37</v>
      </c>
      <c r="Q34" s="9" t="s">
        <v>2</v>
      </c>
      <c r="R34" s="14" t="s">
        <v>37</v>
      </c>
      <c r="S34" s="9" t="s">
        <v>2</v>
      </c>
      <c r="T34" s="14" t="s">
        <v>37</v>
      </c>
      <c r="U34" s="9" t="s">
        <v>2</v>
      </c>
      <c r="V34" s="14" t="s">
        <v>37</v>
      </c>
      <c r="W34" s="9" t="s">
        <v>2</v>
      </c>
      <c r="X34" s="14" t="s">
        <v>37</v>
      </c>
      <c r="Y34" s="9" t="s">
        <v>2</v>
      </c>
      <c r="Z34" s="14" t="s">
        <v>37</v>
      </c>
      <c r="AA34" s="9" t="s">
        <v>2</v>
      </c>
      <c r="AB34" s="14" t="s">
        <v>37</v>
      </c>
      <c r="AC34" s="9" t="s">
        <v>2</v>
      </c>
      <c r="AD34" s="14" t="s">
        <v>37</v>
      </c>
      <c r="AE34" s="9" t="s">
        <v>2</v>
      </c>
      <c r="AF34" s="26" t="s">
        <v>37</v>
      </c>
      <c r="AG34" s="9" t="s">
        <v>2</v>
      </c>
      <c r="AH34" s="27" t="s">
        <v>37</v>
      </c>
      <c r="AI34" s="9" t="s">
        <v>2</v>
      </c>
      <c r="AJ34" s="28" t="s">
        <v>37</v>
      </c>
      <c r="AK34" s="3"/>
    </row>
    <row r="35" spans="1:37" ht="15.75" x14ac:dyDescent="0.25">
      <c r="A35" s="3"/>
      <c r="B35" s="16" t="s">
        <v>44</v>
      </c>
      <c r="C35" s="9" t="s">
        <v>2</v>
      </c>
      <c r="D35" s="29" t="s">
        <v>1</v>
      </c>
      <c r="E35" s="9" t="s">
        <v>2</v>
      </c>
      <c r="F35" s="29" t="s">
        <v>1</v>
      </c>
      <c r="G35" s="9" t="s">
        <v>2</v>
      </c>
      <c r="H35" s="29" t="s">
        <v>1</v>
      </c>
      <c r="I35" s="9" t="s">
        <v>2</v>
      </c>
      <c r="J35" s="29" t="s">
        <v>1</v>
      </c>
      <c r="K35" s="9" t="s">
        <v>2</v>
      </c>
      <c r="L35" s="29" t="s">
        <v>1</v>
      </c>
      <c r="M35" s="9" t="s">
        <v>2</v>
      </c>
      <c r="N35" s="17">
        <f>SUM(N36+N37)</f>
        <v>0</v>
      </c>
      <c r="O35" s="9" t="s">
        <v>2</v>
      </c>
      <c r="P35" s="9" t="s">
        <v>1</v>
      </c>
      <c r="Q35" s="9" t="s">
        <v>2</v>
      </c>
      <c r="R35" s="10"/>
      <c r="S35" s="9" t="s">
        <v>2</v>
      </c>
      <c r="T35" s="10"/>
      <c r="U35" s="9" t="s">
        <v>2</v>
      </c>
      <c r="V35" s="9" t="s">
        <v>1</v>
      </c>
      <c r="W35" s="9" t="s">
        <v>2</v>
      </c>
      <c r="X35" s="10"/>
      <c r="Y35" s="9" t="s">
        <v>2</v>
      </c>
      <c r="Z35" s="1" t="s">
        <v>1</v>
      </c>
      <c r="AA35" s="9" t="s">
        <v>2</v>
      </c>
      <c r="AB35" s="10"/>
      <c r="AC35" s="9" t="s">
        <v>2</v>
      </c>
      <c r="AD35" s="10"/>
      <c r="AE35" s="9" t="s">
        <v>2</v>
      </c>
      <c r="AF35" s="30" t="s">
        <v>1</v>
      </c>
      <c r="AG35" s="9" t="s">
        <v>2</v>
      </c>
      <c r="AH35" s="24"/>
      <c r="AI35" s="9" t="s">
        <v>2</v>
      </c>
      <c r="AJ35" s="31"/>
      <c r="AK35" s="3"/>
    </row>
    <row r="36" spans="1:37" ht="15.75" x14ac:dyDescent="0.25">
      <c r="A36" s="3"/>
      <c r="B36" s="16" t="s">
        <v>35</v>
      </c>
      <c r="C36" s="9" t="s">
        <v>2</v>
      </c>
      <c r="D36" s="19">
        <v>0</v>
      </c>
      <c r="E36" s="9" t="s">
        <v>2</v>
      </c>
      <c r="F36" s="19">
        <v>0</v>
      </c>
      <c r="G36" s="9" t="s">
        <v>2</v>
      </c>
      <c r="H36" s="19">
        <v>0</v>
      </c>
      <c r="I36" s="9" t="s">
        <v>2</v>
      </c>
      <c r="J36" s="19">
        <v>0</v>
      </c>
      <c r="K36" s="9" t="s">
        <v>2</v>
      </c>
      <c r="L36" s="19">
        <v>0</v>
      </c>
      <c r="M36" s="9" t="s">
        <v>2</v>
      </c>
      <c r="N36" s="17">
        <f>SUM(D36:L36)</f>
        <v>0</v>
      </c>
      <c r="O36" s="9" t="s">
        <v>2</v>
      </c>
      <c r="P36" s="20" t="s">
        <v>1</v>
      </c>
      <c r="Q36" s="9" t="s">
        <v>2</v>
      </c>
      <c r="R36" s="19" t="s">
        <v>1</v>
      </c>
      <c r="S36" s="9" t="s">
        <v>2</v>
      </c>
      <c r="T36" s="21" t="e">
        <f>R36/N35</f>
        <v>#VALUE!</v>
      </c>
      <c r="U36" s="9" t="s">
        <v>2</v>
      </c>
      <c r="V36" s="22" t="s">
        <v>1</v>
      </c>
      <c r="W36" s="9" t="s">
        <v>2</v>
      </c>
      <c r="X36" s="23" t="e">
        <f>R36/V36</f>
        <v>#VALUE!</v>
      </c>
      <c r="Y36" s="9" t="s">
        <v>2</v>
      </c>
      <c r="Z36" s="24" t="s">
        <v>1</v>
      </c>
      <c r="AA36" s="9" t="s">
        <v>2</v>
      </c>
      <c r="AB36" s="24" t="e">
        <f>SUM(Z36/N35)</f>
        <v>#VALUE!</v>
      </c>
      <c r="AC36" s="9" t="s">
        <v>2</v>
      </c>
      <c r="AD36" s="24" t="e">
        <f>SUM(Z36/R36)</f>
        <v>#VALUE!</v>
      </c>
      <c r="AE36" s="9" t="s">
        <v>2</v>
      </c>
      <c r="AF36" s="21" t="s">
        <v>1</v>
      </c>
      <c r="AG36" s="9" t="s">
        <v>2</v>
      </c>
      <c r="AH36" s="24" t="e">
        <f>Z36/AF36</f>
        <v>#VALUE!</v>
      </c>
      <c r="AI36" s="9" t="s">
        <v>2</v>
      </c>
      <c r="AJ36" s="25" t="e">
        <f>SUM(N35/AF36)</f>
        <v>#VALUE!</v>
      </c>
      <c r="AK36" s="3"/>
    </row>
    <row r="37" spans="1:37" ht="15.75" x14ac:dyDescent="0.25">
      <c r="A37" s="3"/>
      <c r="B37" s="16" t="s">
        <v>36</v>
      </c>
      <c r="C37" s="9" t="s">
        <v>2</v>
      </c>
      <c r="D37" s="19">
        <v>0</v>
      </c>
      <c r="E37" s="9" t="s">
        <v>2</v>
      </c>
      <c r="F37" s="19">
        <v>0</v>
      </c>
      <c r="G37" s="9" t="s">
        <v>2</v>
      </c>
      <c r="H37" s="19">
        <v>0</v>
      </c>
      <c r="I37" s="9" t="s">
        <v>2</v>
      </c>
      <c r="J37" s="19">
        <v>0</v>
      </c>
      <c r="K37" s="9" t="s">
        <v>2</v>
      </c>
      <c r="L37" s="19">
        <v>0</v>
      </c>
      <c r="M37" s="9" t="s">
        <v>2</v>
      </c>
      <c r="N37" s="17">
        <f>SUM(D37:L37)</f>
        <v>0</v>
      </c>
      <c r="O37" s="9" t="s">
        <v>2</v>
      </c>
      <c r="P37" s="20"/>
      <c r="Q37" s="9" t="s">
        <v>2</v>
      </c>
      <c r="R37" s="19"/>
      <c r="S37" s="9" t="s">
        <v>2</v>
      </c>
      <c r="T37" s="21"/>
      <c r="U37" s="9" t="s">
        <v>2</v>
      </c>
      <c r="V37" s="22"/>
      <c r="W37" s="9" t="s">
        <v>2</v>
      </c>
      <c r="X37" s="23"/>
      <c r="Y37" s="9" t="s">
        <v>2</v>
      </c>
      <c r="Z37" s="24"/>
      <c r="AA37" s="9" t="s">
        <v>2</v>
      </c>
      <c r="AB37" s="24"/>
      <c r="AC37" s="9" t="s">
        <v>2</v>
      </c>
      <c r="AD37" s="24"/>
      <c r="AE37" s="9" t="s">
        <v>2</v>
      </c>
      <c r="AF37" s="21"/>
      <c r="AG37" s="9" t="s">
        <v>2</v>
      </c>
      <c r="AH37" s="24"/>
      <c r="AI37" s="9" t="s">
        <v>2</v>
      </c>
      <c r="AJ37" s="25"/>
      <c r="AK37" s="3"/>
    </row>
    <row r="38" spans="1:37" ht="15.75" x14ac:dyDescent="0.25">
      <c r="A38" s="3"/>
      <c r="B38" s="13" t="s">
        <v>37</v>
      </c>
      <c r="C38" s="9" t="s">
        <v>2</v>
      </c>
      <c r="D38" s="14" t="s">
        <v>37</v>
      </c>
      <c r="E38" s="9" t="s">
        <v>2</v>
      </c>
      <c r="F38" s="14" t="s">
        <v>37</v>
      </c>
      <c r="G38" s="9" t="s">
        <v>2</v>
      </c>
      <c r="H38" s="14" t="s">
        <v>37</v>
      </c>
      <c r="I38" s="9" t="s">
        <v>2</v>
      </c>
      <c r="J38" s="14" t="s">
        <v>37</v>
      </c>
      <c r="K38" s="9" t="s">
        <v>2</v>
      </c>
      <c r="L38" s="14" t="s">
        <v>37</v>
      </c>
      <c r="M38" s="9" t="s">
        <v>2</v>
      </c>
      <c r="N38" s="14" t="s">
        <v>37</v>
      </c>
      <c r="O38" s="9" t="s">
        <v>2</v>
      </c>
      <c r="P38" s="14" t="s">
        <v>37</v>
      </c>
      <c r="Q38" s="9" t="s">
        <v>2</v>
      </c>
      <c r="R38" s="14" t="s">
        <v>37</v>
      </c>
      <c r="S38" s="9" t="s">
        <v>2</v>
      </c>
      <c r="T38" s="14" t="s">
        <v>37</v>
      </c>
      <c r="U38" s="9" t="s">
        <v>2</v>
      </c>
      <c r="V38" s="14" t="s">
        <v>37</v>
      </c>
      <c r="W38" s="9" t="s">
        <v>2</v>
      </c>
      <c r="X38" s="14" t="s">
        <v>37</v>
      </c>
      <c r="Y38" s="9" t="s">
        <v>2</v>
      </c>
      <c r="Z38" s="14" t="s">
        <v>37</v>
      </c>
      <c r="AA38" s="9" t="s">
        <v>2</v>
      </c>
      <c r="AB38" s="14" t="s">
        <v>37</v>
      </c>
      <c r="AC38" s="9" t="s">
        <v>2</v>
      </c>
      <c r="AD38" s="14" t="s">
        <v>37</v>
      </c>
      <c r="AE38" s="9" t="s">
        <v>2</v>
      </c>
      <c r="AF38" s="26" t="s">
        <v>37</v>
      </c>
      <c r="AG38" s="9" t="s">
        <v>2</v>
      </c>
      <c r="AH38" s="27" t="s">
        <v>37</v>
      </c>
      <c r="AI38" s="9" t="s">
        <v>2</v>
      </c>
      <c r="AJ38" s="28" t="s">
        <v>37</v>
      </c>
      <c r="AK38" s="3"/>
    </row>
    <row r="39" spans="1:37" ht="15.75" x14ac:dyDescent="0.25">
      <c r="A39" s="3"/>
      <c r="B39" s="16" t="s">
        <v>45</v>
      </c>
      <c r="C39" s="9" t="s">
        <v>2</v>
      </c>
      <c r="D39" s="29" t="s">
        <v>1</v>
      </c>
      <c r="E39" s="9" t="s">
        <v>2</v>
      </c>
      <c r="F39" s="29" t="s">
        <v>1</v>
      </c>
      <c r="G39" s="9" t="s">
        <v>2</v>
      </c>
      <c r="H39" s="29" t="s">
        <v>1</v>
      </c>
      <c r="I39" s="9" t="s">
        <v>2</v>
      </c>
      <c r="J39" s="29" t="s">
        <v>1</v>
      </c>
      <c r="K39" s="9" t="s">
        <v>2</v>
      </c>
      <c r="L39" s="29" t="s">
        <v>1</v>
      </c>
      <c r="M39" s="9" t="s">
        <v>2</v>
      </c>
      <c r="N39" s="17">
        <f>SUM(N40+N41)</f>
        <v>0</v>
      </c>
      <c r="O39" s="9" t="s">
        <v>2</v>
      </c>
      <c r="P39" s="9" t="s">
        <v>1</v>
      </c>
      <c r="Q39" s="9" t="s">
        <v>2</v>
      </c>
      <c r="R39" s="10"/>
      <c r="S39" s="9" t="s">
        <v>2</v>
      </c>
      <c r="T39" s="10"/>
      <c r="U39" s="9" t="s">
        <v>2</v>
      </c>
      <c r="V39" s="9" t="s">
        <v>1</v>
      </c>
      <c r="W39" s="9" t="s">
        <v>2</v>
      </c>
      <c r="X39" s="10"/>
      <c r="Y39" s="9" t="s">
        <v>2</v>
      </c>
      <c r="Z39" s="1" t="s">
        <v>1</v>
      </c>
      <c r="AA39" s="9" t="s">
        <v>2</v>
      </c>
      <c r="AB39" s="10"/>
      <c r="AC39" s="9" t="s">
        <v>2</v>
      </c>
      <c r="AD39" s="10"/>
      <c r="AE39" s="9" t="s">
        <v>2</v>
      </c>
      <c r="AF39" s="30" t="s">
        <v>1</v>
      </c>
      <c r="AG39" s="9" t="s">
        <v>2</v>
      </c>
      <c r="AH39" s="24"/>
      <c r="AI39" s="9" t="s">
        <v>2</v>
      </c>
      <c r="AJ39" s="31"/>
      <c r="AK39" s="3"/>
    </row>
    <row r="40" spans="1:37" ht="15.75" x14ac:dyDescent="0.25">
      <c r="A40" s="3"/>
      <c r="B40" s="16" t="s">
        <v>35</v>
      </c>
      <c r="C40" s="9" t="s">
        <v>2</v>
      </c>
      <c r="D40" s="19">
        <v>0</v>
      </c>
      <c r="E40" s="9" t="s">
        <v>2</v>
      </c>
      <c r="F40" s="19">
        <v>0</v>
      </c>
      <c r="G40" s="9" t="s">
        <v>2</v>
      </c>
      <c r="H40" s="19">
        <v>0</v>
      </c>
      <c r="I40" s="9" t="s">
        <v>2</v>
      </c>
      <c r="J40" s="19">
        <v>0</v>
      </c>
      <c r="K40" s="9" t="s">
        <v>2</v>
      </c>
      <c r="L40" s="19">
        <v>0</v>
      </c>
      <c r="M40" s="9" t="s">
        <v>2</v>
      </c>
      <c r="N40" s="17">
        <f>SUM(D40:L40)</f>
        <v>0</v>
      </c>
      <c r="O40" s="9" t="s">
        <v>2</v>
      </c>
      <c r="P40" s="20" t="s">
        <v>1</v>
      </c>
      <c r="Q40" s="9" t="s">
        <v>2</v>
      </c>
      <c r="R40" s="19" t="s">
        <v>1</v>
      </c>
      <c r="S40" s="9" t="s">
        <v>2</v>
      </c>
      <c r="T40" s="21" t="e">
        <f>R40/N39</f>
        <v>#VALUE!</v>
      </c>
      <c r="U40" s="9" t="s">
        <v>2</v>
      </c>
      <c r="V40" s="22" t="s">
        <v>1</v>
      </c>
      <c r="W40" s="9" t="s">
        <v>2</v>
      </c>
      <c r="X40" s="23" t="e">
        <f>R40/V40</f>
        <v>#VALUE!</v>
      </c>
      <c r="Y40" s="9" t="s">
        <v>2</v>
      </c>
      <c r="Z40" s="24" t="s">
        <v>1</v>
      </c>
      <c r="AA40" s="9" t="s">
        <v>2</v>
      </c>
      <c r="AB40" s="24" t="e">
        <f>SUM(Z40/N39)</f>
        <v>#VALUE!</v>
      </c>
      <c r="AC40" s="9" t="s">
        <v>2</v>
      </c>
      <c r="AD40" s="24" t="e">
        <f>SUM(Z40/R40)</f>
        <v>#VALUE!</v>
      </c>
      <c r="AE40" s="9" t="s">
        <v>2</v>
      </c>
      <c r="AF40" s="21" t="s">
        <v>1</v>
      </c>
      <c r="AG40" s="9" t="s">
        <v>2</v>
      </c>
      <c r="AH40" s="24" t="e">
        <f>Z40/AF40</f>
        <v>#VALUE!</v>
      </c>
      <c r="AI40" s="9" t="s">
        <v>2</v>
      </c>
      <c r="AJ40" s="25" t="e">
        <f>SUM(N39/AF40)</f>
        <v>#VALUE!</v>
      </c>
      <c r="AK40" s="3"/>
    </row>
    <row r="41" spans="1:37" ht="15.75" x14ac:dyDescent="0.25">
      <c r="A41" s="3"/>
      <c r="B41" s="16" t="s">
        <v>36</v>
      </c>
      <c r="C41" s="9" t="s">
        <v>2</v>
      </c>
      <c r="D41" s="19">
        <v>0</v>
      </c>
      <c r="E41" s="9" t="s">
        <v>2</v>
      </c>
      <c r="F41" s="19">
        <v>0</v>
      </c>
      <c r="G41" s="9" t="s">
        <v>2</v>
      </c>
      <c r="H41" s="19">
        <v>0</v>
      </c>
      <c r="I41" s="9" t="s">
        <v>2</v>
      </c>
      <c r="J41" s="19">
        <v>0</v>
      </c>
      <c r="K41" s="9" t="s">
        <v>2</v>
      </c>
      <c r="L41" s="19">
        <v>0</v>
      </c>
      <c r="M41" s="9" t="s">
        <v>2</v>
      </c>
      <c r="N41" s="17">
        <f>SUM(D41:L41)</f>
        <v>0</v>
      </c>
      <c r="O41" s="9" t="s">
        <v>2</v>
      </c>
      <c r="P41" s="20"/>
      <c r="Q41" s="9" t="s">
        <v>2</v>
      </c>
      <c r="R41" s="19"/>
      <c r="S41" s="9" t="s">
        <v>2</v>
      </c>
      <c r="T41" s="21"/>
      <c r="U41" s="9" t="s">
        <v>2</v>
      </c>
      <c r="V41" s="22"/>
      <c r="W41" s="9" t="s">
        <v>2</v>
      </c>
      <c r="X41" s="23"/>
      <c r="Y41" s="9" t="s">
        <v>2</v>
      </c>
      <c r="Z41" s="24"/>
      <c r="AA41" s="9" t="s">
        <v>2</v>
      </c>
      <c r="AB41" s="24"/>
      <c r="AC41" s="9" t="s">
        <v>2</v>
      </c>
      <c r="AD41" s="24"/>
      <c r="AE41" s="9" t="s">
        <v>2</v>
      </c>
      <c r="AF41" s="21"/>
      <c r="AG41" s="9" t="s">
        <v>2</v>
      </c>
      <c r="AH41" s="24"/>
      <c r="AI41" s="9" t="s">
        <v>2</v>
      </c>
      <c r="AJ41" s="25"/>
      <c r="AK41" s="3"/>
    </row>
    <row r="42" spans="1:37" ht="15.75" x14ac:dyDescent="0.25">
      <c r="A42" s="3"/>
      <c r="B42" s="13" t="s">
        <v>37</v>
      </c>
      <c r="C42" s="9" t="s">
        <v>2</v>
      </c>
      <c r="D42" s="14" t="s">
        <v>37</v>
      </c>
      <c r="E42" s="9" t="s">
        <v>2</v>
      </c>
      <c r="F42" s="14" t="s">
        <v>37</v>
      </c>
      <c r="G42" s="9" t="s">
        <v>2</v>
      </c>
      <c r="H42" s="14" t="s">
        <v>37</v>
      </c>
      <c r="I42" s="9" t="s">
        <v>2</v>
      </c>
      <c r="J42" s="14" t="s">
        <v>37</v>
      </c>
      <c r="K42" s="9" t="s">
        <v>2</v>
      </c>
      <c r="L42" s="14" t="s">
        <v>37</v>
      </c>
      <c r="M42" s="9" t="s">
        <v>2</v>
      </c>
      <c r="N42" s="14" t="s">
        <v>37</v>
      </c>
      <c r="O42" s="9" t="s">
        <v>2</v>
      </c>
      <c r="P42" s="14" t="s">
        <v>37</v>
      </c>
      <c r="Q42" s="9" t="s">
        <v>2</v>
      </c>
      <c r="R42" s="14" t="s">
        <v>37</v>
      </c>
      <c r="S42" s="9" t="s">
        <v>2</v>
      </c>
      <c r="T42" s="14" t="s">
        <v>37</v>
      </c>
      <c r="U42" s="9" t="s">
        <v>2</v>
      </c>
      <c r="V42" s="14" t="s">
        <v>37</v>
      </c>
      <c r="W42" s="9" t="s">
        <v>2</v>
      </c>
      <c r="X42" s="14" t="s">
        <v>37</v>
      </c>
      <c r="Y42" s="9" t="s">
        <v>2</v>
      </c>
      <c r="Z42" s="14" t="s">
        <v>37</v>
      </c>
      <c r="AA42" s="9" t="s">
        <v>2</v>
      </c>
      <c r="AB42" s="14" t="s">
        <v>37</v>
      </c>
      <c r="AC42" s="9" t="s">
        <v>2</v>
      </c>
      <c r="AD42" s="14" t="s">
        <v>37</v>
      </c>
      <c r="AE42" s="9" t="s">
        <v>2</v>
      </c>
      <c r="AF42" s="26" t="s">
        <v>37</v>
      </c>
      <c r="AG42" s="9" t="s">
        <v>2</v>
      </c>
      <c r="AH42" s="27" t="s">
        <v>37</v>
      </c>
      <c r="AI42" s="9" t="s">
        <v>2</v>
      </c>
      <c r="AJ42" s="28" t="s">
        <v>37</v>
      </c>
      <c r="AK42" s="3"/>
    </row>
    <row r="43" spans="1:37" ht="15.75" x14ac:dyDescent="0.25">
      <c r="A43" s="3"/>
      <c r="B43" s="16" t="s">
        <v>46</v>
      </c>
      <c r="C43" s="9" t="s">
        <v>2</v>
      </c>
      <c r="D43" s="29" t="s">
        <v>1</v>
      </c>
      <c r="E43" s="9" t="s">
        <v>2</v>
      </c>
      <c r="F43" s="29" t="s">
        <v>1</v>
      </c>
      <c r="G43" s="9" t="s">
        <v>2</v>
      </c>
      <c r="H43" s="29" t="s">
        <v>1</v>
      </c>
      <c r="I43" s="9" t="s">
        <v>2</v>
      </c>
      <c r="J43" s="29" t="s">
        <v>1</v>
      </c>
      <c r="K43" s="9" t="s">
        <v>2</v>
      </c>
      <c r="L43" s="29" t="s">
        <v>1</v>
      </c>
      <c r="M43" s="9" t="s">
        <v>2</v>
      </c>
      <c r="N43" s="17">
        <f>SUM(N44+N45)</f>
        <v>0</v>
      </c>
      <c r="O43" s="9" t="s">
        <v>2</v>
      </c>
      <c r="P43" s="9" t="s">
        <v>1</v>
      </c>
      <c r="Q43" s="9" t="s">
        <v>2</v>
      </c>
      <c r="R43" s="10"/>
      <c r="S43" s="9" t="s">
        <v>2</v>
      </c>
      <c r="T43" s="10"/>
      <c r="U43" s="9" t="s">
        <v>2</v>
      </c>
      <c r="V43" s="9" t="s">
        <v>1</v>
      </c>
      <c r="W43" s="9" t="s">
        <v>2</v>
      </c>
      <c r="X43" s="10"/>
      <c r="Y43" s="9" t="s">
        <v>2</v>
      </c>
      <c r="Z43" s="1" t="s">
        <v>1</v>
      </c>
      <c r="AA43" s="9" t="s">
        <v>2</v>
      </c>
      <c r="AB43" s="10"/>
      <c r="AC43" s="9" t="s">
        <v>2</v>
      </c>
      <c r="AD43" s="10"/>
      <c r="AE43" s="9" t="s">
        <v>2</v>
      </c>
      <c r="AF43" s="30" t="s">
        <v>1</v>
      </c>
      <c r="AG43" s="9" t="s">
        <v>2</v>
      </c>
      <c r="AH43" s="24"/>
      <c r="AI43" s="9" t="s">
        <v>2</v>
      </c>
      <c r="AJ43" s="31"/>
      <c r="AK43" s="3"/>
    </row>
    <row r="44" spans="1:37" ht="15.75" x14ac:dyDescent="0.25">
      <c r="A44" s="3"/>
      <c r="B44" s="16" t="s">
        <v>35</v>
      </c>
      <c r="C44" s="9" t="s">
        <v>2</v>
      </c>
      <c r="D44" s="19">
        <v>0</v>
      </c>
      <c r="E44" s="9" t="s">
        <v>2</v>
      </c>
      <c r="F44" s="19">
        <v>0</v>
      </c>
      <c r="G44" s="9" t="s">
        <v>2</v>
      </c>
      <c r="H44" s="19">
        <v>0</v>
      </c>
      <c r="I44" s="9" t="s">
        <v>2</v>
      </c>
      <c r="J44" s="19">
        <v>0</v>
      </c>
      <c r="K44" s="9" t="s">
        <v>2</v>
      </c>
      <c r="L44" s="19">
        <v>0</v>
      </c>
      <c r="M44" s="9" t="s">
        <v>2</v>
      </c>
      <c r="N44" s="17">
        <f>SUM(D44:L44)</f>
        <v>0</v>
      </c>
      <c r="O44" s="9" t="s">
        <v>2</v>
      </c>
      <c r="P44" s="20" t="s">
        <v>1</v>
      </c>
      <c r="Q44" s="9" t="s">
        <v>2</v>
      </c>
      <c r="R44" s="19" t="s">
        <v>1</v>
      </c>
      <c r="S44" s="9" t="s">
        <v>2</v>
      </c>
      <c r="T44" s="21" t="e">
        <f>R44/N43</f>
        <v>#VALUE!</v>
      </c>
      <c r="U44" s="9" t="s">
        <v>2</v>
      </c>
      <c r="V44" s="22" t="s">
        <v>1</v>
      </c>
      <c r="W44" s="9" t="s">
        <v>2</v>
      </c>
      <c r="X44" s="23" t="e">
        <f>R44/V44</f>
        <v>#VALUE!</v>
      </c>
      <c r="Y44" s="9" t="s">
        <v>2</v>
      </c>
      <c r="Z44" s="24" t="s">
        <v>1</v>
      </c>
      <c r="AA44" s="9" t="s">
        <v>2</v>
      </c>
      <c r="AB44" s="24" t="e">
        <f>SUM(Z44/N43)</f>
        <v>#VALUE!</v>
      </c>
      <c r="AC44" s="9" t="s">
        <v>2</v>
      </c>
      <c r="AD44" s="24" t="e">
        <f>SUM(Z44/R44)</f>
        <v>#VALUE!</v>
      </c>
      <c r="AE44" s="9" t="s">
        <v>2</v>
      </c>
      <c r="AF44" s="21" t="s">
        <v>1</v>
      </c>
      <c r="AG44" s="9" t="s">
        <v>2</v>
      </c>
      <c r="AH44" s="24" t="e">
        <f>Z44/AF44</f>
        <v>#VALUE!</v>
      </c>
      <c r="AI44" s="9" t="s">
        <v>2</v>
      </c>
      <c r="AJ44" s="25" t="e">
        <f>SUM(N43/AF44)</f>
        <v>#VALUE!</v>
      </c>
      <c r="AK44" s="3"/>
    </row>
    <row r="45" spans="1:37" ht="15.75" x14ac:dyDescent="0.25">
      <c r="A45" s="3"/>
      <c r="B45" s="16" t="s">
        <v>36</v>
      </c>
      <c r="C45" s="9" t="s">
        <v>2</v>
      </c>
      <c r="D45" s="19">
        <v>0</v>
      </c>
      <c r="E45" s="9" t="s">
        <v>2</v>
      </c>
      <c r="F45" s="19">
        <v>0</v>
      </c>
      <c r="G45" s="9" t="s">
        <v>2</v>
      </c>
      <c r="H45" s="19">
        <v>0</v>
      </c>
      <c r="I45" s="9" t="s">
        <v>2</v>
      </c>
      <c r="J45" s="19">
        <v>0</v>
      </c>
      <c r="K45" s="9" t="s">
        <v>2</v>
      </c>
      <c r="L45" s="19">
        <v>0</v>
      </c>
      <c r="M45" s="9" t="s">
        <v>2</v>
      </c>
      <c r="N45" s="17">
        <f>SUM(D45:L45)</f>
        <v>0</v>
      </c>
      <c r="O45" s="9" t="s">
        <v>2</v>
      </c>
      <c r="P45" s="20"/>
      <c r="Q45" s="9" t="s">
        <v>2</v>
      </c>
      <c r="R45" s="19"/>
      <c r="S45" s="9" t="s">
        <v>2</v>
      </c>
      <c r="T45" s="21"/>
      <c r="U45" s="9" t="s">
        <v>2</v>
      </c>
      <c r="V45" s="22"/>
      <c r="W45" s="9" t="s">
        <v>2</v>
      </c>
      <c r="X45" s="23"/>
      <c r="Y45" s="9" t="s">
        <v>2</v>
      </c>
      <c r="Z45" s="24"/>
      <c r="AA45" s="9" t="s">
        <v>2</v>
      </c>
      <c r="AB45" s="24"/>
      <c r="AC45" s="9" t="s">
        <v>2</v>
      </c>
      <c r="AD45" s="24"/>
      <c r="AE45" s="9" t="s">
        <v>2</v>
      </c>
      <c r="AF45" s="21"/>
      <c r="AG45" s="9" t="s">
        <v>2</v>
      </c>
      <c r="AH45" s="24"/>
      <c r="AI45" s="9" t="s">
        <v>2</v>
      </c>
      <c r="AJ45" s="25"/>
      <c r="AK45" s="3"/>
    </row>
    <row r="46" spans="1:37" ht="15.75" x14ac:dyDescent="0.25">
      <c r="A46" s="3"/>
      <c r="B46" s="13"/>
      <c r="C46" s="9" t="s">
        <v>2</v>
      </c>
      <c r="D46" s="14" t="s">
        <v>37</v>
      </c>
      <c r="E46" s="9" t="s">
        <v>2</v>
      </c>
      <c r="F46" s="14" t="s">
        <v>37</v>
      </c>
      <c r="G46" s="9" t="s">
        <v>2</v>
      </c>
      <c r="H46" s="14" t="s">
        <v>37</v>
      </c>
      <c r="I46" s="9" t="s">
        <v>2</v>
      </c>
      <c r="J46" s="14" t="s">
        <v>37</v>
      </c>
      <c r="K46" s="9" t="s">
        <v>2</v>
      </c>
      <c r="L46" s="14" t="s">
        <v>37</v>
      </c>
      <c r="M46" s="9" t="s">
        <v>2</v>
      </c>
      <c r="N46" s="14" t="s">
        <v>37</v>
      </c>
      <c r="O46" s="9" t="s">
        <v>2</v>
      </c>
      <c r="P46" s="14" t="s">
        <v>37</v>
      </c>
      <c r="Q46" s="9" t="s">
        <v>2</v>
      </c>
      <c r="R46" s="14" t="s">
        <v>37</v>
      </c>
      <c r="S46" s="9" t="s">
        <v>2</v>
      </c>
      <c r="T46" s="14" t="s">
        <v>37</v>
      </c>
      <c r="U46" s="9" t="s">
        <v>2</v>
      </c>
      <c r="V46" s="14" t="s">
        <v>37</v>
      </c>
      <c r="W46" s="9" t="s">
        <v>2</v>
      </c>
      <c r="X46" s="14" t="s">
        <v>37</v>
      </c>
      <c r="Y46" s="9" t="s">
        <v>2</v>
      </c>
      <c r="Z46" s="14" t="s">
        <v>37</v>
      </c>
      <c r="AA46" s="9" t="s">
        <v>2</v>
      </c>
      <c r="AB46" s="14" t="s">
        <v>37</v>
      </c>
      <c r="AC46" s="9" t="s">
        <v>2</v>
      </c>
      <c r="AD46" s="14" t="s">
        <v>37</v>
      </c>
      <c r="AE46" s="9" t="s">
        <v>2</v>
      </c>
      <c r="AF46" s="26" t="s">
        <v>37</v>
      </c>
      <c r="AG46" s="9" t="s">
        <v>2</v>
      </c>
      <c r="AH46" s="27" t="s">
        <v>37</v>
      </c>
      <c r="AI46" s="9" t="s">
        <v>2</v>
      </c>
      <c r="AJ46" s="28" t="s">
        <v>37</v>
      </c>
      <c r="AK46" s="3"/>
    </row>
    <row r="47" spans="1:37" ht="15.75" x14ac:dyDescent="0.25">
      <c r="A47" s="3"/>
      <c r="B47" s="16" t="s">
        <v>47</v>
      </c>
      <c r="C47" s="9" t="s">
        <v>2</v>
      </c>
      <c r="D47" s="29" t="s">
        <v>1</v>
      </c>
      <c r="E47" s="9" t="s">
        <v>2</v>
      </c>
      <c r="F47" s="29" t="s">
        <v>1</v>
      </c>
      <c r="G47" s="9" t="s">
        <v>2</v>
      </c>
      <c r="H47" s="29" t="s">
        <v>1</v>
      </c>
      <c r="I47" s="9" t="s">
        <v>2</v>
      </c>
      <c r="J47" s="29" t="s">
        <v>1</v>
      </c>
      <c r="K47" s="9" t="s">
        <v>2</v>
      </c>
      <c r="L47" s="29" t="s">
        <v>1</v>
      </c>
      <c r="M47" s="9" t="s">
        <v>2</v>
      </c>
      <c r="N47" s="17">
        <f>SUM(N48+N49)</f>
        <v>0</v>
      </c>
      <c r="O47" s="9" t="s">
        <v>2</v>
      </c>
      <c r="P47" s="9" t="s">
        <v>1</v>
      </c>
      <c r="Q47" s="9" t="s">
        <v>2</v>
      </c>
      <c r="R47" s="10"/>
      <c r="S47" s="9" t="s">
        <v>2</v>
      </c>
      <c r="T47" s="10"/>
      <c r="U47" s="9" t="s">
        <v>2</v>
      </c>
      <c r="V47" s="9" t="s">
        <v>1</v>
      </c>
      <c r="W47" s="9" t="s">
        <v>2</v>
      </c>
      <c r="X47" s="10"/>
      <c r="Y47" s="9" t="s">
        <v>2</v>
      </c>
      <c r="Z47" s="1" t="s">
        <v>1</v>
      </c>
      <c r="AA47" s="9" t="s">
        <v>2</v>
      </c>
      <c r="AB47" s="10"/>
      <c r="AC47" s="9" t="s">
        <v>2</v>
      </c>
      <c r="AD47" s="10"/>
      <c r="AE47" s="9" t="s">
        <v>2</v>
      </c>
      <c r="AF47" s="30" t="s">
        <v>1</v>
      </c>
      <c r="AG47" s="9" t="s">
        <v>2</v>
      </c>
      <c r="AH47" s="24"/>
      <c r="AI47" s="9" t="s">
        <v>2</v>
      </c>
      <c r="AJ47" s="31"/>
      <c r="AK47" s="3"/>
    </row>
    <row r="48" spans="1:37" ht="15.75" x14ac:dyDescent="0.25">
      <c r="A48" s="3"/>
      <c r="B48" s="16" t="s">
        <v>35</v>
      </c>
      <c r="C48" s="9" t="s">
        <v>2</v>
      </c>
      <c r="D48" s="19">
        <v>0</v>
      </c>
      <c r="E48" s="9" t="s">
        <v>2</v>
      </c>
      <c r="F48" s="19">
        <v>0</v>
      </c>
      <c r="G48" s="9" t="s">
        <v>2</v>
      </c>
      <c r="H48" s="19">
        <v>0</v>
      </c>
      <c r="I48" s="9" t="s">
        <v>2</v>
      </c>
      <c r="J48" s="19">
        <v>0</v>
      </c>
      <c r="K48" s="9" t="s">
        <v>2</v>
      </c>
      <c r="L48" s="19">
        <v>0</v>
      </c>
      <c r="M48" s="9" t="s">
        <v>2</v>
      </c>
      <c r="N48" s="17">
        <f>SUM(D48:L48)</f>
        <v>0</v>
      </c>
      <c r="O48" s="9" t="s">
        <v>2</v>
      </c>
      <c r="P48" s="20" t="s">
        <v>1</v>
      </c>
      <c r="Q48" s="9" t="s">
        <v>2</v>
      </c>
      <c r="R48" s="19" t="s">
        <v>1</v>
      </c>
      <c r="S48" s="9" t="s">
        <v>2</v>
      </c>
      <c r="T48" s="21" t="e">
        <f>R48/N47</f>
        <v>#VALUE!</v>
      </c>
      <c r="U48" s="9" t="s">
        <v>2</v>
      </c>
      <c r="V48" s="22" t="s">
        <v>1</v>
      </c>
      <c r="W48" s="9" t="s">
        <v>2</v>
      </c>
      <c r="X48" s="23" t="e">
        <f>R48/V48</f>
        <v>#VALUE!</v>
      </c>
      <c r="Y48" s="9" t="s">
        <v>2</v>
      </c>
      <c r="Z48" s="24" t="s">
        <v>1</v>
      </c>
      <c r="AA48" s="9" t="s">
        <v>2</v>
      </c>
      <c r="AB48" s="24" t="e">
        <f>SUM(Z48/N47)</f>
        <v>#VALUE!</v>
      </c>
      <c r="AC48" s="9" t="s">
        <v>2</v>
      </c>
      <c r="AD48" s="24" t="e">
        <f>SUM(Z48/R48)</f>
        <v>#VALUE!</v>
      </c>
      <c r="AE48" s="9" t="s">
        <v>2</v>
      </c>
      <c r="AF48" s="21" t="s">
        <v>1</v>
      </c>
      <c r="AG48" s="9" t="s">
        <v>2</v>
      </c>
      <c r="AH48" s="24" t="e">
        <f>Z48/AF48</f>
        <v>#VALUE!</v>
      </c>
      <c r="AI48" s="9" t="s">
        <v>2</v>
      </c>
      <c r="AJ48" s="25" t="e">
        <f>SUM(N47/AF48)</f>
        <v>#VALUE!</v>
      </c>
      <c r="AK48" s="3"/>
    </row>
    <row r="49" spans="1:37" ht="15.75" x14ac:dyDescent="0.25">
      <c r="A49" s="3"/>
      <c r="B49" s="16" t="s">
        <v>36</v>
      </c>
      <c r="C49" s="9" t="s">
        <v>2</v>
      </c>
      <c r="D49" s="19">
        <v>0</v>
      </c>
      <c r="E49" s="9" t="s">
        <v>2</v>
      </c>
      <c r="F49" s="19">
        <v>0</v>
      </c>
      <c r="G49" s="9" t="s">
        <v>2</v>
      </c>
      <c r="H49" s="19">
        <v>0</v>
      </c>
      <c r="I49" s="9" t="s">
        <v>2</v>
      </c>
      <c r="J49" s="19">
        <v>0</v>
      </c>
      <c r="K49" s="9" t="s">
        <v>2</v>
      </c>
      <c r="L49" s="19">
        <v>0</v>
      </c>
      <c r="M49" s="9" t="s">
        <v>2</v>
      </c>
      <c r="N49" s="17">
        <f>SUM(D49:L49)</f>
        <v>0</v>
      </c>
      <c r="O49" s="9" t="s">
        <v>2</v>
      </c>
      <c r="P49" s="20"/>
      <c r="Q49" s="9" t="s">
        <v>2</v>
      </c>
      <c r="R49" s="19"/>
      <c r="S49" s="9" t="s">
        <v>2</v>
      </c>
      <c r="T49" s="21"/>
      <c r="U49" s="9" t="s">
        <v>2</v>
      </c>
      <c r="V49" s="22"/>
      <c r="W49" s="9" t="s">
        <v>2</v>
      </c>
      <c r="X49" s="23"/>
      <c r="Y49" s="9" t="s">
        <v>2</v>
      </c>
      <c r="Z49" s="24"/>
      <c r="AA49" s="9" t="s">
        <v>2</v>
      </c>
      <c r="AB49" s="24"/>
      <c r="AC49" s="9" t="s">
        <v>2</v>
      </c>
      <c r="AD49" s="24"/>
      <c r="AE49" s="9" t="s">
        <v>2</v>
      </c>
      <c r="AF49" s="21"/>
      <c r="AG49" s="9" t="s">
        <v>2</v>
      </c>
      <c r="AH49" s="24"/>
      <c r="AI49" s="9" t="s">
        <v>2</v>
      </c>
      <c r="AJ49" s="25"/>
      <c r="AK49" s="3"/>
    </row>
    <row r="50" spans="1:37" ht="15.75" x14ac:dyDescent="0.25">
      <c r="A50" s="3"/>
      <c r="B50" s="13" t="s">
        <v>37</v>
      </c>
      <c r="C50" s="9" t="s">
        <v>2</v>
      </c>
      <c r="D50" s="14" t="s">
        <v>37</v>
      </c>
      <c r="E50" s="9" t="s">
        <v>2</v>
      </c>
      <c r="F50" s="14" t="s">
        <v>37</v>
      </c>
      <c r="G50" s="9" t="s">
        <v>2</v>
      </c>
      <c r="H50" s="14" t="s">
        <v>37</v>
      </c>
      <c r="I50" s="9" t="s">
        <v>2</v>
      </c>
      <c r="J50" s="14" t="s">
        <v>37</v>
      </c>
      <c r="K50" s="9" t="s">
        <v>2</v>
      </c>
      <c r="L50" s="14" t="s">
        <v>37</v>
      </c>
      <c r="M50" s="9" t="s">
        <v>2</v>
      </c>
      <c r="N50" s="14" t="s">
        <v>37</v>
      </c>
      <c r="O50" s="9" t="s">
        <v>2</v>
      </c>
      <c r="P50" s="14" t="s">
        <v>37</v>
      </c>
      <c r="Q50" s="9" t="s">
        <v>2</v>
      </c>
      <c r="R50" s="14" t="s">
        <v>37</v>
      </c>
      <c r="S50" s="9" t="s">
        <v>2</v>
      </c>
      <c r="T50" s="14" t="s">
        <v>37</v>
      </c>
      <c r="U50" s="9" t="s">
        <v>2</v>
      </c>
      <c r="V50" s="14" t="s">
        <v>37</v>
      </c>
      <c r="W50" s="9" t="s">
        <v>2</v>
      </c>
      <c r="X50" s="14" t="s">
        <v>37</v>
      </c>
      <c r="Y50" s="9" t="s">
        <v>2</v>
      </c>
      <c r="Z50" s="14" t="s">
        <v>37</v>
      </c>
      <c r="AA50" s="9" t="s">
        <v>2</v>
      </c>
      <c r="AB50" s="14" t="s">
        <v>37</v>
      </c>
      <c r="AC50" s="9" t="s">
        <v>2</v>
      </c>
      <c r="AD50" s="14" t="s">
        <v>37</v>
      </c>
      <c r="AE50" s="9" t="s">
        <v>2</v>
      </c>
      <c r="AF50" s="26" t="s">
        <v>37</v>
      </c>
      <c r="AG50" s="9" t="s">
        <v>2</v>
      </c>
      <c r="AH50" s="27" t="s">
        <v>37</v>
      </c>
      <c r="AI50" s="9" t="s">
        <v>2</v>
      </c>
      <c r="AJ50" s="28" t="s">
        <v>37</v>
      </c>
      <c r="AK50" s="3"/>
    </row>
    <row r="51" spans="1:37" ht="15.75" x14ac:dyDescent="0.25">
      <c r="A51" s="3"/>
      <c r="B51" s="16" t="s">
        <v>48</v>
      </c>
      <c r="C51" s="9" t="s">
        <v>2</v>
      </c>
      <c r="D51" s="29" t="s">
        <v>1</v>
      </c>
      <c r="E51" s="9" t="s">
        <v>2</v>
      </c>
      <c r="F51" s="29" t="s">
        <v>1</v>
      </c>
      <c r="G51" s="9" t="s">
        <v>2</v>
      </c>
      <c r="H51" s="29" t="s">
        <v>1</v>
      </c>
      <c r="I51" s="9" t="s">
        <v>2</v>
      </c>
      <c r="J51" s="29" t="s">
        <v>1</v>
      </c>
      <c r="K51" s="9" t="s">
        <v>2</v>
      </c>
      <c r="L51" s="29" t="s">
        <v>1</v>
      </c>
      <c r="M51" s="9" t="s">
        <v>2</v>
      </c>
      <c r="N51" s="17">
        <f>SUM(N52+N53)</f>
        <v>0</v>
      </c>
      <c r="O51" s="9" t="s">
        <v>2</v>
      </c>
      <c r="P51" s="9" t="s">
        <v>1</v>
      </c>
      <c r="Q51" s="9" t="s">
        <v>2</v>
      </c>
      <c r="R51" s="10"/>
      <c r="S51" s="9" t="s">
        <v>2</v>
      </c>
      <c r="T51" s="10"/>
      <c r="U51" s="9" t="s">
        <v>2</v>
      </c>
      <c r="V51" s="9" t="s">
        <v>1</v>
      </c>
      <c r="W51" s="9" t="s">
        <v>2</v>
      </c>
      <c r="X51" s="10"/>
      <c r="Y51" s="9" t="s">
        <v>2</v>
      </c>
      <c r="Z51" s="1" t="s">
        <v>1</v>
      </c>
      <c r="AA51" s="9" t="s">
        <v>2</v>
      </c>
      <c r="AB51" s="10"/>
      <c r="AC51" s="9" t="s">
        <v>2</v>
      </c>
      <c r="AD51" s="10"/>
      <c r="AE51" s="9" t="s">
        <v>2</v>
      </c>
      <c r="AF51" s="30" t="s">
        <v>1</v>
      </c>
      <c r="AG51" s="9" t="s">
        <v>2</v>
      </c>
      <c r="AH51" s="24"/>
      <c r="AI51" s="9" t="s">
        <v>2</v>
      </c>
      <c r="AJ51" s="31"/>
      <c r="AK51" s="3"/>
    </row>
    <row r="52" spans="1:37" ht="15.75" x14ac:dyDescent="0.25">
      <c r="A52" s="3"/>
      <c r="B52" s="16" t="s">
        <v>35</v>
      </c>
      <c r="C52" s="9" t="s">
        <v>2</v>
      </c>
      <c r="D52" s="19">
        <v>0</v>
      </c>
      <c r="E52" s="9" t="s">
        <v>2</v>
      </c>
      <c r="F52" s="19">
        <v>0</v>
      </c>
      <c r="G52" s="9" t="s">
        <v>2</v>
      </c>
      <c r="H52" s="19">
        <v>0</v>
      </c>
      <c r="I52" s="9" t="s">
        <v>2</v>
      </c>
      <c r="J52" s="19">
        <v>0</v>
      </c>
      <c r="K52" s="9" t="s">
        <v>2</v>
      </c>
      <c r="L52" s="19">
        <v>0</v>
      </c>
      <c r="M52" s="9" t="s">
        <v>2</v>
      </c>
      <c r="N52" s="17">
        <f>SUM(D52:L52)</f>
        <v>0</v>
      </c>
      <c r="O52" s="9" t="s">
        <v>2</v>
      </c>
      <c r="P52" s="20" t="s">
        <v>1</v>
      </c>
      <c r="Q52" s="9" t="s">
        <v>2</v>
      </c>
      <c r="R52" s="19" t="s">
        <v>1</v>
      </c>
      <c r="S52" s="9" t="s">
        <v>2</v>
      </c>
      <c r="T52" s="21" t="e">
        <f>R52/N51</f>
        <v>#VALUE!</v>
      </c>
      <c r="U52" s="9" t="s">
        <v>2</v>
      </c>
      <c r="V52" s="22" t="s">
        <v>1</v>
      </c>
      <c r="W52" s="9" t="s">
        <v>2</v>
      </c>
      <c r="X52" s="23" t="e">
        <f>R52/V52</f>
        <v>#VALUE!</v>
      </c>
      <c r="Y52" s="9" t="s">
        <v>2</v>
      </c>
      <c r="Z52" s="24" t="s">
        <v>1</v>
      </c>
      <c r="AA52" s="9" t="s">
        <v>2</v>
      </c>
      <c r="AB52" s="24" t="e">
        <f>SUM(Z52/N51)</f>
        <v>#VALUE!</v>
      </c>
      <c r="AC52" s="9" t="s">
        <v>2</v>
      </c>
      <c r="AD52" s="24" t="e">
        <f>SUM(Z52/R52)</f>
        <v>#VALUE!</v>
      </c>
      <c r="AE52" s="9" t="s">
        <v>2</v>
      </c>
      <c r="AF52" s="21" t="s">
        <v>1</v>
      </c>
      <c r="AG52" s="9" t="s">
        <v>2</v>
      </c>
      <c r="AH52" s="24" t="e">
        <f>Z52/AF52</f>
        <v>#VALUE!</v>
      </c>
      <c r="AI52" s="9" t="s">
        <v>2</v>
      </c>
      <c r="AJ52" s="25" t="e">
        <f>SUM(N51/AF52)</f>
        <v>#VALUE!</v>
      </c>
      <c r="AK52" s="3"/>
    </row>
    <row r="53" spans="1:37" ht="15.75" x14ac:dyDescent="0.25">
      <c r="A53" s="3"/>
      <c r="B53" s="16" t="s">
        <v>36</v>
      </c>
      <c r="C53" s="9" t="s">
        <v>2</v>
      </c>
      <c r="D53" s="19">
        <v>0</v>
      </c>
      <c r="E53" s="9" t="s">
        <v>2</v>
      </c>
      <c r="F53" s="19">
        <v>0</v>
      </c>
      <c r="G53" s="9" t="s">
        <v>2</v>
      </c>
      <c r="H53" s="19">
        <v>0</v>
      </c>
      <c r="I53" s="9" t="s">
        <v>2</v>
      </c>
      <c r="J53" s="19">
        <v>0</v>
      </c>
      <c r="K53" s="9" t="s">
        <v>2</v>
      </c>
      <c r="L53" s="19">
        <v>0</v>
      </c>
      <c r="M53" s="9" t="s">
        <v>2</v>
      </c>
      <c r="N53" s="17">
        <f>SUM(D53:L53)</f>
        <v>0</v>
      </c>
      <c r="O53" s="9" t="s">
        <v>2</v>
      </c>
      <c r="P53" s="20"/>
      <c r="Q53" s="9" t="s">
        <v>2</v>
      </c>
      <c r="R53" s="19"/>
      <c r="S53" s="9" t="s">
        <v>2</v>
      </c>
      <c r="T53" s="21"/>
      <c r="U53" s="9" t="s">
        <v>2</v>
      </c>
      <c r="V53" s="22"/>
      <c r="W53" s="9" t="s">
        <v>2</v>
      </c>
      <c r="X53" s="23"/>
      <c r="Y53" s="9" t="s">
        <v>2</v>
      </c>
      <c r="Z53" s="24"/>
      <c r="AA53" s="9" t="s">
        <v>2</v>
      </c>
      <c r="AB53" s="24"/>
      <c r="AC53" s="9" t="s">
        <v>2</v>
      </c>
      <c r="AD53" s="24"/>
      <c r="AE53" s="9" t="s">
        <v>2</v>
      </c>
      <c r="AF53" s="21"/>
      <c r="AG53" s="9" t="s">
        <v>2</v>
      </c>
      <c r="AH53" s="24"/>
      <c r="AI53" s="9" t="s">
        <v>2</v>
      </c>
      <c r="AJ53" s="25"/>
      <c r="AK53" s="3"/>
    </row>
    <row r="54" spans="1:37" ht="15.75" x14ac:dyDescent="0.25">
      <c r="A54" s="3"/>
      <c r="B54" s="13" t="s">
        <v>32</v>
      </c>
      <c r="C54" s="9" t="s">
        <v>2</v>
      </c>
      <c r="D54" s="14" t="s">
        <v>32</v>
      </c>
      <c r="E54" s="9" t="s">
        <v>2</v>
      </c>
      <c r="F54" s="14" t="s">
        <v>32</v>
      </c>
      <c r="G54" s="9" t="s">
        <v>2</v>
      </c>
      <c r="H54" s="14" t="s">
        <v>32</v>
      </c>
      <c r="I54" s="9" t="s">
        <v>2</v>
      </c>
      <c r="J54" s="14" t="s">
        <v>32</v>
      </c>
      <c r="K54" s="9" t="s">
        <v>2</v>
      </c>
      <c r="L54" s="14" t="s">
        <v>32</v>
      </c>
      <c r="M54" s="9" t="s">
        <v>2</v>
      </c>
      <c r="N54" s="14" t="s">
        <v>32</v>
      </c>
      <c r="O54" s="9" t="s">
        <v>2</v>
      </c>
      <c r="P54" s="14" t="s">
        <v>32</v>
      </c>
      <c r="Q54" s="9" t="s">
        <v>2</v>
      </c>
      <c r="R54" s="14" t="s">
        <v>32</v>
      </c>
      <c r="S54" s="9" t="s">
        <v>2</v>
      </c>
      <c r="T54" s="14" t="s">
        <v>32</v>
      </c>
      <c r="U54" s="9" t="s">
        <v>2</v>
      </c>
      <c r="V54" s="14" t="s">
        <v>32</v>
      </c>
      <c r="W54" s="9" t="s">
        <v>2</v>
      </c>
      <c r="X54" s="14" t="s">
        <v>32</v>
      </c>
      <c r="Y54" s="9" t="s">
        <v>2</v>
      </c>
      <c r="Z54" s="14" t="s">
        <v>32</v>
      </c>
      <c r="AA54" s="9" t="s">
        <v>2</v>
      </c>
      <c r="AB54" s="14" t="s">
        <v>32</v>
      </c>
      <c r="AC54" s="9" t="s">
        <v>2</v>
      </c>
      <c r="AD54" s="14" t="s">
        <v>32</v>
      </c>
      <c r="AE54" s="9" t="s">
        <v>2</v>
      </c>
      <c r="AF54" s="14" t="s">
        <v>32</v>
      </c>
      <c r="AG54" s="9" t="s">
        <v>2</v>
      </c>
      <c r="AH54" s="14" t="s">
        <v>32</v>
      </c>
      <c r="AI54" s="9" t="s">
        <v>2</v>
      </c>
      <c r="AJ54" s="15" t="s">
        <v>32</v>
      </c>
      <c r="AK54" s="3"/>
    </row>
    <row r="55" spans="1:37" ht="15.75" x14ac:dyDescent="0.25">
      <c r="A55" s="3"/>
      <c r="B55" s="16" t="s">
        <v>35</v>
      </c>
      <c r="C55" s="9" t="s">
        <v>2</v>
      </c>
      <c r="D55" s="17">
        <f>SUM(D8+D12+D16+D20+D24+D28+D32+D36+D40+D44+D48+D52)</f>
        <v>712</v>
      </c>
      <c r="E55" s="9" t="s">
        <v>2</v>
      </c>
      <c r="F55" s="17">
        <f>SUM(F8+F12+F16+F20+F24+F28+F32+F36+F40+F44+F48+F52)</f>
        <v>8724</v>
      </c>
      <c r="G55" s="9" t="s">
        <v>2</v>
      </c>
      <c r="H55" s="17">
        <f>SUM(H8+H12+H16+H20+H24+H28+H32+H36+H40+H44+H48+H52)</f>
        <v>1173</v>
      </c>
      <c r="I55" s="9" t="s">
        <v>2</v>
      </c>
      <c r="J55" s="17">
        <f>SUM(J8+J12+J16+J20+J24+J28+J32+J36+J40+J44+J48+J52)</f>
        <v>159</v>
      </c>
      <c r="K55" s="9" t="s">
        <v>2</v>
      </c>
      <c r="L55" s="17">
        <f>SUM(L8+L12+L16+L20+L24+L28+L32+L36+L40+L44+L48+L52)</f>
        <v>0</v>
      </c>
      <c r="M55" s="9" t="s">
        <v>2</v>
      </c>
      <c r="N55" s="17">
        <f>SUM(D55:L55)</f>
        <v>10768</v>
      </c>
      <c r="O55" s="9" t="s">
        <v>2</v>
      </c>
      <c r="P55" s="3"/>
      <c r="Q55" s="9" t="s">
        <v>2</v>
      </c>
      <c r="R55" s="3"/>
      <c r="S55" s="9" t="s">
        <v>2</v>
      </c>
      <c r="T55" s="3"/>
      <c r="U55" s="9" t="s">
        <v>2</v>
      </c>
      <c r="V55" s="3"/>
      <c r="W55" s="9" t="s">
        <v>2</v>
      </c>
      <c r="X55" s="3"/>
      <c r="Y55" s="9" t="s">
        <v>2</v>
      </c>
      <c r="Z55" s="3"/>
      <c r="AA55" s="9" t="s">
        <v>2</v>
      </c>
      <c r="AB55" s="3"/>
      <c r="AC55" s="9" t="s">
        <v>2</v>
      </c>
      <c r="AD55" s="3"/>
      <c r="AE55" s="9" t="s">
        <v>2</v>
      </c>
      <c r="AF55" s="3"/>
      <c r="AG55" s="9" t="s">
        <v>2</v>
      </c>
      <c r="AH55" s="3"/>
      <c r="AI55" s="9" t="s">
        <v>2</v>
      </c>
      <c r="AJ55" s="32" t="s">
        <v>1</v>
      </c>
      <c r="AK55" s="3"/>
    </row>
    <row r="56" spans="1:37" ht="15.75" x14ac:dyDescent="0.25">
      <c r="A56" s="3"/>
      <c r="B56" s="16" t="s">
        <v>36</v>
      </c>
      <c r="C56" s="9" t="s">
        <v>2</v>
      </c>
      <c r="D56" s="17">
        <f>SUM(D9+D13+D17+D21+D25+D29+D33+D37+D41+D45+D49+D53)</f>
        <v>48</v>
      </c>
      <c r="E56" s="9" t="s">
        <v>2</v>
      </c>
      <c r="F56" s="17">
        <f>SUM(F9+F13+F17+F21+F25+F29+F33+F37+F41+F45+F49+F53)</f>
        <v>320</v>
      </c>
      <c r="G56" s="9" t="s">
        <v>2</v>
      </c>
      <c r="H56" s="17">
        <f>SUM(H9+H13+H17+H21+H25+H29+H33+H37+H41+H45+H49+H53)</f>
        <v>23</v>
      </c>
      <c r="I56" s="9" t="s">
        <v>2</v>
      </c>
      <c r="J56" s="17">
        <f>SUM(J9+J13+J17+J21+J25+J29+J33+J37+J41+J45+J49+J53)</f>
        <v>53</v>
      </c>
      <c r="K56" s="9" t="s">
        <v>2</v>
      </c>
      <c r="L56" s="17">
        <f>SUM(L9+L13+L17+L21+L25+L29+L33+L37+L41+L45+L49+L53)</f>
        <v>1627</v>
      </c>
      <c r="M56" s="9" t="s">
        <v>2</v>
      </c>
      <c r="N56" s="17">
        <f>SUM(D56:J56)</f>
        <v>444</v>
      </c>
      <c r="O56" s="9" t="s">
        <v>2</v>
      </c>
      <c r="P56" s="24">
        <f>SUM(P8:P52)</f>
        <v>13703.5</v>
      </c>
      <c r="Q56" s="9" t="s">
        <v>2</v>
      </c>
      <c r="R56" s="33">
        <f>SUM(R8:R52)</f>
        <v>62073</v>
      </c>
      <c r="S56" s="9" t="s">
        <v>2</v>
      </c>
      <c r="T56" s="21">
        <f>R56/N57</f>
        <v>5.5363003924366749</v>
      </c>
      <c r="U56" s="9" t="s">
        <v>2</v>
      </c>
      <c r="V56" s="34">
        <f>SUM(V8:V52)</f>
        <v>8069.5</v>
      </c>
      <c r="W56" s="9" t="s">
        <v>2</v>
      </c>
      <c r="X56" s="23">
        <f>R56/V56</f>
        <v>7.6922981597372821</v>
      </c>
      <c r="Y56" s="9" t="s">
        <v>2</v>
      </c>
      <c r="Z56" s="35">
        <f>SUM(Z8:Z52)</f>
        <v>232614.77</v>
      </c>
      <c r="AA56" s="9" t="s">
        <v>2</v>
      </c>
      <c r="AB56" s="24">
        <f>SUM(Z56/N57)</f>
        <v>20.746947021048875</v>
      </c>
      <c r="AC56" s="9" t="s">
        <v>2</v>
      </c>
      <c r="AD56" s="24">
        <f>SUM(Z56/R56)</f>
        <v>3.7474388220321231</v>
      </c>
      <c r="AE56" s="9" t="s">
        <v>2</v>
      </c>
      <c r="AF56" s="34">
        <f>SUM(AF8:AF52)</f>
        <v>5147.9799999999996</v>
      </c>
      <c r="AG56" s="9" t="s">
        <v>2</v>
      </c>
      <c r="AH56" s="24">
        <f>Z56/AF56</f>
        <v>45.185639804350444</v>
      </c>
      <c r="AI56" s="9" t="s">
        <v>2</v>
      </c>
      <c r="AJ56" s="25">
        <f>SUM(N57/AF56)</f>
        <v>2.1779416392449078</v>
      </c>
      <c r="AK56" s="3"/>
    </row>
    <row r="57" spans="1:37" ht="15.75" x14ac:dyDescent="0.25">
      <c r="A57" s="3"/>
      <c r="B57" s="2" t="s">
        <v>55</v>
      </c>
      <c r="C57" s="9" t="s">
        <v>2</v>
      </c>
      <c r="D57" s="17">
        <f>SUM(D55+D56)</f>
        <v>760</v>
      </c>
      <c r="E57" s="9" t="s">
        <v>2</v>
      </c>
      <c r="F57" s="17">
        <f>SUM(F55+F56)</f>
        <v>9044</v>
      </c>
      <c r="G57" s="9" t="s">
        <v>2</v>
      </c>
      <c r="H57" s="17">
        <f>SUM(H55+H56)</f>
        <v>1196</v>
      </c>
      <c r="I57" s="9" t="s">
        <v>2</v>
      </c>
      <c r="J57" s="17">
        <f>SUM(J55+J56)</f>
        <v>212</v>
      </c>
      <c r="K57" s="9" t="s">
        <v>2</v>
      </c>
      <c r="L57" s="17">
        <f>SUM(L55+L56)</f>
        <v>1627</v>
      </c>
      <c r="M57" s="9" t="s">
        <v>2</v>
      </c>
      <c r="N57" s="17">
        <f>SUM(D57:J57)</f>
        <v>11212</v>
      </c>
      <c r="O57" s="9" t="s">
        <v>2</v>
      </c>
      <c r="P57" s="9" t="s">
        <v>1</v>
      </c>
      <c r="Q57" s="9" t="s">
        <v>2</v>
      </c>
      <c r="R57" s="9" t="s">
        <v>1</v>
      </c>
      <c r="S57" s="9" t="s">
        <v>2</v>
      </c>
      <c r="T57" s="10"/>
      <c r="U57" s="9" t="s">
        <v>2</v>
      </c>
      <c r="V57" s="9" t="s">
        <v>1</v>
      </c>
      <c r="W57" s="9" t="s">
        <v>2</v>
      </c>
      <c r="X57" s="10"/>
      <c r="Y57" s="9" t="s">
        <v>2</v>
      </c>
      <c r="Z57" s="10"/>
      <c r="AA57" s="9" t="s">
        <v>2</v>
      </c>
      <c r="AB57" s="10"/>
      <c r="AC57" s="9" t="s">
        <v>2</v>
      </c>
      <c r="AD57" s="9" t="s">
        <v>1</v>
      </c>
      <c r="AE57" s="9" t="s">
        <v>2</v>
      </c>
      <c r="AF57" s="21"/>
      <c r="AG57" s="9" t="s">
        <v>2</v>
      </c>
      <c r="AH57" s="24"/>
      <c r="AI57" s="9" t="s">
        <v>2</v>
      </c>
      <c r="AJ57" s="32" t="s">
        <v>1</v>
      </c>
      <c r="AK57" s="3"/>
    </row>
    <row r="58" spans="1:37" ht="15.75" x14ac:dyDescent="0.25">
      <c r="A58" s="3"/>
      <c r="B58" s="13" t="s">
        <v>32</v>
      </c>
      <c r="C58" s="9" t="s">
        <v>2</v>
      </c>
      <c r="D58" s="14" t="s">
        <v>32</v>
      </c>
      <c r="E58" s="9" t="s">
        <v>2</v>
      </c>
      <c r="F58" s="14" t="s">
        <v>32</v>
      </c>
      <c r="G58" s="9" t="s">
        <v>2</v>
      </c>
      <c r="H58" s="14" t="s">
        <v>32</v>
      </c>
      <c r="I58" s="9" t="s">
        <v>2</v>
      </c>
      <c r="J58" s="14" t="s">
        <v>32</v>
      </c>
      <c r="K58" s="9" t="s">
        <v>2</v>
      </c>
      <c r="L58" s="14" t="s">
        <v>32</v>
      </c>
      <c r="M58" s="9" t="s">
        <v>2</v>
      </c>
      <c r="N58" s="14" t="s">
        <v>32</v>
      </c>
      <c r="O58" s="9" t="s">
        <v>2</v>
      </c>
      <c r="P58" s="14" t="s">
        <v>32</v>
      </c>
      <c r="Q58" s="9" t="s">
        <v>2</v>
      </c>
      <c r="R58" s="14" t="s">
        <v>32</v>
      </c>
      <c r="S58" s="9" t="s">
        <v>2</v>
      </c>
      <c r="T58" s="14" t="s">
        <v>32</v>
      </c>
      <c r="U58" s="9" t="s">
        <v>2</v>
      </c>
      <c r="V58" s="14" t="s">
        <v>32</v>
      </c>
      <c r="W58" s="9" t="s">
        <v>2</v>
      </c>
      <c r="X58" s="14" t="s">
        <v>32</v>
      </c>
      <c r="Y58" s="9" t="s">
        <v>2</v>
      </c>
      <c r="Z58" s="14" t="s">
        <v>32</v>
      </c>
      <c r="AA58" s="9" t="s">
        <v>2</v>
      </c>
      <c r="AB58" s="14" t="s">
        <v>32</v>
      </c>
      <c r="AC58" s="9" t="s">
        <v>2</v>
      </c>
      <c r="AD58" s="14" t="s">
        <v>32</v>
      </c>
      <c r="AE58" s="9" t="s">
        <v>2</v>
      </c>
      <c r="AF58" s="26" t="s">
        <v>32</v>
      </c>
      <c r="AG58" s="9" t="s">
        <v>2</v>
      </c>
      <c r="AH58" s="27" t="s">
        <v>32</v>
      </c>
      <c r="AI58" s="9" t="s">
        <v>2</v>
      </c>
      <c r="AJ58" s="28" t="s">
        <v>32</v>
      </c>
      <c r="AK58" s="3"/>
    </row>
    <row r="59" spans="1:37" ht="15.75" x14ac:dyDescent="0.25">
      <c r="A59" s="3"/>
      <c r="B59" s="16" t="s">
        <v>54</v>
      </c>
      <c r="C59" s="9" t="s">
        <v>2</v>
      </c>
      <c r="D59" s="9" t="s">
        <v>1</v>
      </c>
      <c r="E59" s="9" t="s">
        <v>2</v>
      </c>
      <c r="F59" s="9" t="s">
        <v>1</v>
      </c>
      <c r="G59" s="9" t="s">
        <v>2</v>
      </c>
      <c r="H59" s="9" t="s">
        <v>1</v>
      </c>
      <c r="I59" s="9" t="s">
        <v>2</v>
      </c>
      <c r="J59" s="9" t="s">
        <v>1</v>
      </c>
      <c r="K59" s="9" t="s">
        <v>2</v>
      </c>
      <c r="L59" s="9" t="s">
        <v>1</v>
      </c>
      <c r="M59" s="9" t="s">
        <v>2</v>
      </c>
      <c r="N59" s="9" t="s">
        <v>1</v>
      </c>
      <c r="O59" s="9" t="s">
        <v>2</v>
      </c>
      <c r="P59" s="9" t="s">
        <v>1</v>
      </c>
      <c r="Q59" s="9" t="s">
        <v>2</v>
      </c>
      <c r="R59" s="10"/>
      <c r="S59" s="9" t="s">
        <v>2</v>
      </c>
      <c r="T59" s="10"/>
      <c r="U59" s="9" t="s">
        <v>2</v>
      </c>
      <c r="V59" s="10"/>
      <c r="W59" s="9" t="s">
        <v>2</v>
      </c>
      <c r="X59" s="10"/>
      <c r="Y59" s="9" t="s">
        <v>2</v>
      </c>
      <c r="Z59" s="10"/>
      <c r="AA59" s="9" t="s">
        <v>2</v>
      </c>
      <c r="AB59" s="10"/>
      <c r="AC59" s="9" t="s">
        <v>2</v>
      </c>
      <c r="AD59" s="10"/>
      <c r="AE59" s="9" t="s">
        <v>2</v>
      </c>
      <c r="AF59" s="21"/>
      <c r="AG59" s="9" t="s">
        <v>2</v>
      </c>
      <c r="AH59" s="24"/>
      <c r="AI59" s="9" t="s">
        <v>2</v>
      </c>
      <c r="AJ59" s="18"/>
      <c r="AK59" s="3"/>
    </row>
    <row r="60" spans="1:37" ht="15.75" x14ac:dyDescent="0.25">
      <c r="A60" s="3"/>
      <c r="B60" s="37">
        <v>42614</v>
      </c>
      <c r="C60" s="9" t="s">
        <v>2</v>
      </c>
      <c r="D60" s="19">
        <v>1050</v>
      </c>
      <c r="E60" s="9" t="s">
        <v>2</v>
      </c>
      <c r="F60" s="19">
        <v>9298</v>
      </c>
      <c r="G60" s="9" t="s">
        <v>2</v>
      </c>
      <c r="H60" s="19">
        <v>1283</v>
      </c>
      <c r="I60" s="9" t="s">
        <v>2</v>
      </c>
      <c r="J60" s="19">
        <v>146</v>
      </c>
      <c r="K60" s="9" t="s">
        <v>2</v>
      </c>
      <c r="L60" s="19">
        <v>1000</v>
      </c>
      <c r="M60" s="9" t="s">
        <v>2</v>
      </c>
      <c r="N60" s="17">
        <f>SUM(D60:J60)</f>
        <v>11777</v>
      </c>
      <c r="O60" s="9" t="s">
        <v>2</v>
      </c>
      <c r="P60" s="20">
        <v>16073</v>
      </c>
      <c r="Q60" s="9" t="s">
        <v>2</v>
      </c>
      <c r="R60" s="19">
        <v>60789</v>
      </c>
      <c r="S60" s="9" t="s">
        <v>2</v>
      </c>
      <c r="T60" s="21">
        <f>R60/N60</f>
        <v>5.1616710537488322</v>
      </c>
      <c r="U60" s="9" t="s">
        <v>2</v>
      </c>
      <c r="V60" s="22">
        <v>8016.22</v>
      </c>
      <c r="W60" s="9" t="s">
        <v>2</v>
      </c>
      <c r="X60" s="23">
        <f>R60/V60</f>
        <v>7.5832499607046708</v>
      </c>
      <c r="Y60" s="9" t="s">
        <v>2</v>
      </c>
      <c r="Z60" s="24">
        <v>235593.59</v>
      </c>
      <c r="AA60" s="9" t="s">
        <v>2</v>
      </c>
      <c r="AB60" s="24">
        <f>SUM(Z60/N60)</f>
        <v>20.004550394837395</v>
      </c>
      <c r="AC60" s="9" t="s">
        <v>2</v>
      </c>
      <c r="AD60" s="24">
        <f>SUM(Z60/R60)</f>
        <v>3.8755957492309463</v>
      </c>
      <c r="AE60" s="9" t="s">
        <v>2</v>
      </c>
      <c r="AF60" s="34">
        <v>5066.93</v>
      </c>
      <c r="AG60" s="9" t="s">
        <v>2</v>
      </c>
      <c r="AH60" s="24">
        <f>Z60/AF60</f>
        <v>46.496318283457633</v>
      </c>
      <c r="AI60" s="9" t="s">
        <v>2</v>
      </c>
      <c r="AJ60" s="25">
        <f>SUM(N60/AF60)</f>
        <v>2.3242870929734574</v>
      </c>
      <c r="AK60" s="3"/>
    </row>
    <row r="61" spans="1:37" ht="15.75" x14ac:dyDescent="0.25">
      <c r="A61" s="3"/>
      <c r="B61" s="13" t="s">
        <v>32</v>
      </c>
      <c r="C61" s="9" t="s">
        <v>2</v>
      </c>
      <c r="D61" s="14" t="s">
        <v>32</v>
      </c>
      <c r="E61" s="9" t="s">
        <v>2</v>
      </c>
      <c r="F61" s="14" t="s">
        <v>32</v>
      </c>
      <c r="G61" s="9" t="s">
        <v>2</v>
      </c>
      <c r="H61" s="14" t="s">
        <v>32</v>
      </c>
      <c r="I61" s="9" t="s">
        <v>2</v>
      </c>
      <c r="J61" s="14" t="s">
        <v>32</v>
      </c>
      <c r="K61" s="9" t="s">
        <v>2</v>
      </c>
      <c r="L61" s="14" t="s">
        <v>32</v>
      </c>
      <c r="M61" s="9" t="s">
        <v>2</v>
      </c>
      <c r="N61" s="14" t="s">
        <v>32</v>
      </c>
      <c r="O61" s="9" t="s">
        <v>2</v>
      </c>
      <c r="P61" s="14" t="s">
        <v>32</v>
      </c>
      <c r="Q61" s="9" t="s">
        <v>2</v>
      </c>
      <c r="R61" s="14" t="s">
        <v>32</v>
      </c>
      <c r="S61" s="9" t="s">
        <v>2</v>
      </c>
      <c r="T61" s="14" t="s">
        <v>32</v>
      </c>
      <c r="U61" s="9" t="s">
        <v>2</v>
      </c>
      <c r="V61" s="14" t="s">
        <v>32</v>
      </c>
      <c r="W61" s="9" t="s">
        <v>2</v>
      </c>
      <c r="X61" s="14" t="s">
        <v>32</v>
      </c>
      <c r="Y61" s="9" t="s">
        <v>2</v>
      </c>
      <c r="Z61" s="14" t="s">
        <v>32</v>
      </c>
      <c r="AA61" s="9" t="s">
        <v>2</v>
      </c>
      <c r="AB61" s="14" t="s">
        <v>32</v>
      </c>
      <c r="AC61" s="9" t="s">
        <v>2</v>
      </c>
      <c r="AD61" s="14" t="s">
        <v>32</v>
      </c>
      <c r="AE61" s="9" t="s">
        <v>2</v>
      </c>
      <c r="AF61" s="26" t="s">
        <v>32</v>
      </c>
      <c r="AG61" s="9" t="s">
        <v>2</v>
      </c>
      <c r="AH61" s="27" t="s">
        <v>32</v>
      </c>
      <c r="AI61" s="9" t="s">
        <v>2</v>
      </c>
      <c r="AJ61" s="28" t="s">
        <v>32</v>
      </c>
      <c r="AK61" s="3"/>
    </row>
    <row r="62" spans="1:37" ht="15.75" x14ac:dyDescent="0.25">
      <c r="A62" s="3"/>
      <c r="B62" s="8"/>
      <c r="C62" s="9" t="s">
        <v>2</v>
      </c>
      <c r="D62" s="9" t="s">
        <v>1</v>
      </c>
      <c r="E62" s="9" t="s">
        <v>2</v>
      </c>
      <c r="F62" s="9" t="s">
        <v>1</v>
      </c>
      <c r="G62" s="9" t="s">
        <v>2</v>
      </c>
      <c r="H62" s="10"/>
      <c r="I62" s="9" t="s">
        <v>2</v>
      </c>
      <c r="J62" s="9" t="s">
        <v>1</v>
      </c>
      <c r="K62" s="9" t="s">
        <v>2</v>
      </c>
      <c r="L62" s="9" t="s">
        <v>1</v>
      </c>
      <c r="M62" s="9" t="s">
        <v>2</v>
      </c>
      <c r="N62" s="9" t="s">
        <v>1</v>
      </c>
      <c r="O62" s="9" t="s">
        <v>2</v>
      </c>
      <c r="P62" s="10"/>
      <c r="Q62" s="9" t="s">
        <v>2</v>
      </c>
      <c r="R62" s="10"/>
      <c r="S62" s="9" t="s">
        <v>2</v>
      </c>
      <c r="T62" s="10"/>
      <c r="U62" s="9" t="s">
        <v>2</v>
      </c>
      <c r="V62" s="9" t="s">
        <v>1</v>
      </c>
      <c r="W62" s="9" t="s">
        <v>2</v>
      </c>
      <c r="X62" s="10"/>
      <c r="Y62" s="9" t="s">
        <v>2</v>
      </c>
      <c r="Z62" s="10"/>
      <c r="AA62" s="9" t="s">
        <v>2</v>
      </c>
      <c r="AB62" s="10"/>
      <c r="AC62" s="9" t="s">
        <v>2</v>
      </c>
      <c r="AD62" s="10"/>
      <c r="AE62" s="9" t="s">
        <v>2</v>
      </c>
      <c r="AF62" s="10"/>
      <c r="AG62" s="9" t="s">
        <v>2</v>
      </c>
      <c r="AH62" s="10"/>
      <c r="AI62" s="9" t="s">
        <v>2</v>
      </c>
      <c r="AJ62" s="18"/>
      <c r="AK62" s="3"/>
    </row>
    <row r="63" spans="1:37" ht="16.5" thickBot="1" x14ac:dyDescent="0.3">
      <c r="A63" s="3"/>
      <c r="B63" s="38" t="s">
        <v>49</v>
      </c>
      <c r="C63" s="39" t="s">
        <v>2</v>
      </c>
      <c r="D63" s="40">
        <f>SUM(D57-D60)</f>
        <v>-290</v>
      </c>
      <c r="E63" s="41" t="s">
        <v>2</v>
      </c>
      <c r="F63" s="40">
        <f>SUM(F57-F60)</f>
        <v>-254</v>
      </c>
      <c r="G63" s="41" t="s">
        <v>2</v>
      </c>
      <c r="H63" s="40">
        <f>SUM(H57-H60)</f>
        <v>-87</v>
      </c>
      <c r="I63" s="41" t="s">
        <v>2</v>
      </c>
      <c r="J63" s="40">
        <f>SUM(J57-J60)</f>
        <v>66</v>
      </c>
      <c r="K63" s="41" t="s">
        <v>2</v>
      </c>
      <c r="L63" s="40">
        <f>SUM(L57-L60)</f>
        <v>627</v>
      </c>
      <c r="M63" s="41" t="s">
        <v>2</v>
      </c>
      <c r="N63" s="40">
        <f>SUM(N57-N60)</f>
        <v>-565</v>
      </c>
      <c r="O63" s="39" t="s">
        <v>2</v>
      </c>
      <c r="P63" s="42">
        <f>SUM(P56-P60)</f>
        <v>-2369.5</v>
      </c>
      <c r="Q63" s="39" t="s">
        <v>2</v>
      </c>
      <c r="R63" s="40">
        <f>SUM(R56-R60)</f>
        <v>1284</v>
      </c>
      <c r="S63" s="39" t="s">
        <v>2</v>
      </c>
      <c r="T63" s="43">
        <f>SUM(T56-T60)</f>
        <v>0.37462933868784276</v>
      </c>
      <c r="U63" s="39" t="s">
        <v>2</v>
      </c>
      <c r="V63" s="44">
        <f>SUM(V56-V60)</f>
        <v>53.279999999999745</v>
      </c>
      <c r="W63" s="39" t="s">
        <v>2</v>
      </c>
      <c r="X63" s="45">
        <f>SUM(X56-X60)</f>
        <v>0.10904819903261131</v>
      </c>
      <c r="Y63" s="39" t="s">
        <v>2</v>
      </c>
      <c r="Z63" s="42">
        <f>SUM(Z56-Z60)</f>
        <v>-2978.820000000007</v>
      </c>
      <c r="AA63" s="39" t="s">
        <v>2</v>
      </c>
      <c r="AB63" s="42">
        <f>SUM(AB56-AB60)</f>
        <v>0.74239662621148028</v>
      </c>
      <c r="AC63" s="39" t="s">
        <v>2</v>
      </c>
      <c r="AD63" s="42">
        <f>SUM(AD56-AD60)</f>
        <v>-0.12815692719882321</v>
      </c>
      <c r="AE63" s="39" t="s">
        <v>2</v>
      </c>
      <c r="AF63" s="46">
        <f>SUM(AF56-AF60)</f>
        <v>81.049999999999272</v>
      </c>
      <c r="AG63" s="39" t="s">
        <v>2</v>
      </c>
      <c r="AH63" s="42">
        <f>SUM(AH56-AH60)</f>
        <v>-1.3106784791071888</v>
      </c>
      <c r="AI63" s="39" t="s">
        <v>2</v>
      </c>
      <c r="AJ63" s="47">
        <f>SUM(AJ56-AJ60)</f>
        <v>-0.14634545372854957</v>
      </c>
      <c r="AK63" s="3"/>
    </row>
    <row r="64" spans="1:37" ht="16.5" thickTop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</sheetData>
  <pageMargins left="0.2" right="0.2" top="0.75" bottom="0.75" header="0.3" footer="0.3"/>
  <pageSetup scale="49" orientation="landscape" r:id="rId1"/>
  <headerFooter>
    <oddHeader>&amp;C&amp;"-,Bold"&amp;12CASPER AREA TRANSPORTATION COALITION
ANNUAL RIDERSHIP SUMMARY
REPORT TO THE BOARD OF DIRECTORS
FISCAL YEAR JULY 1, 2017 through JUNE 30, 2018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4"/>
  <sheetViews>
    <sheetView view="pageLayout" topLeftCell="N49" zoomScaleNormal="100" workbookViewId="0">
      <selection activeCell="D60" sqref="D60"/>
    </sheetView>
  </sheetViews>
  <sheetFormatPr defaultRowHeight="15" x14ac:dyDescent="0.25"/>
  <cols>
    <col min="1" max="1" width="2.28515625" customWidth="1"/>
    <col min="2" max="2" width="18.5703125" bestFit="1" customWidth="1"/>
    <col min="3" max="3" width="2.28515625" customWidth="1"/>
    <col min="4" max="4" width="11.5703125" bestFit="1" customWidth="1"/>
    <col min="5" max="5" width="2.28515625" customWidth="1"/>
    <col min="6" max="6" width="13" bestFit="1" customWidth="1"/>
    <col min="7" max="7" width="2.28515625" customWidth="1"/>
    <col min="8" max="8" width="10.7109375" customWidth="1"/>
    <col min="9" max="9" width="2.28515625" customWidth="1"/>
    <col min="10" max="10" width="12.28515625" bestFit="1" customWidth="1"/>
    <col min="11" max="11" width="2.28515625" customWidth="1"/>
    <col min="12" max="12" width="10.85546875" bestFit="1" customWidth="1"/>
    <col min="13" max="13" width="2.28515625" customWidth="1"/>
    <col min="14" max="14" width="12.28515625" customWidth="1"/>
    <col min="15" max="15" width="2.28515625" customWidth="1"/>
    <col min="16" max="16" width="15.42578125" bestFit="1" customWidth="1"/>
    <col min="17" max="17" width="2.28515625" customWidth="1"/>
    <col min="18" max="18" width="10.28515625" bestFit="1" customWidth="1"/>
    <col min="19" max="19" width="2.28515625" customWidth="1"/>
    <col min="20" max="20" width="12.42578125" customWidth="1"/>
    <col min="21" max="21" width="2.28515625" customWidth="1"/>
    <col min="22" max="22" width="12.28515625" bestFit="1" customWidth="1"/>
    <col min="23" max="23" width="2.28515625" customWidth="1"/>
    <col min="24" max="24" width="12.140625" customWidth="1"/>
    <col min="25" max="25" width="2.28515625" customWidth="1"/>
    <col min="26" max="26" width="16.42578125" customWidth="1"/>
    <col min="27" max="27" width="2.28515625" customWidth="1"/>
    <col min="28" max="28" width="12.7109375" bestFit="1" customWidth="1"/>
    <col min="29" max="29" width="2.28515625" customWidth="1"/>
    <col min="30" max="30" width="12.42578125" customWidth="1"/>
    <col min="31" max="31" width="2.28515625" customWidth="1"/>
    <col min="32" max="32" width="11.5703125" bestFit="1" customWidth="1"/>
    <col min="33" max="33" width="2.28515625" customWidth="1"/>
    <col min="34" max="34" width="14.140625" bestFit="1" customWidth="1"/>
    <col min="35" max="35" width="2.28515625" customWidth="1"/>
    <col min="36" max="36" width="12.28515625" customWidth="1"/>
  </cols>
  <sheetData>
    <row r="1" spans="1:37" ht="16.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16.5" thickTop="1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0" t="s">
        <v>51</v>
      </c>
      <c r="M2" s="5"/>
      <c r="N2" s="5"/>
      <c r="O2" s="6" t="s">
        <v>0</v>
      </c>
      <c r="P2" s="5"/>
      <c r="Q2" s="5"/>
      <c r="R2" s="5" t="s">
        <v>1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7"/>
      <c r="AK2" s="3"/>
    </row>
    <row r="3" spans="1:37" ht="15.75" x14ac:dyDescent="0.25">
      <c r="A3" s="3"/>
      <c r="B3" s="8"/>
      <c r="C3" s="9" t="s">
        <v>2</v>
      </c>
      <c r="D3" s="10"/>
      <c r="E3" s="9" t="s">
        <v>2</v>
      </c>
      <c r="F3" s="10"/>
      <c r="G3" s="9" t="s">
        <v>2</v>
      </c>
      <c r="H3" s="10"/>
      <c r="I3" s="9" t="s">
        <v>2</v>
      </c>
      <c r="J3" s="11" t="s">
        <v>3</v>
      </c>
      <c r="K3" s="9" t="s">
        <v>2</v>
      </c>
      <c r="L3" s="11" t="s">
        <v>52</v>
      </c>
      <c r="M3" s="9" t="s">
        <v>2</v>
      </c>
      <c r="N3" s="10"/>
      <c r="O3" s="9" t="s">
        <v>2</v>
      </c>
      <c r="P3" s="11" t="s">
        <v>4</v>
      </c>
      <c r="Q3" s="9" t="s">
        <v>2</v>
      </c>
      <c r="R3" s="10"/>
      <c r="S3" s="9" t="s">
        <v>2</v>
      </c>
      <c r="T3" s="11" t="s">
        <v>5</v>
      </c>
      <c r="U3" s="9" t="s">
        <v>2</v>
      </c>
      <c r="V3" s="10"/>
      <c r="W3" s="9" t="s">
        <v>2</v>
      </c>
      <c r="X3" s="11" t="s">
        <v>6</v>
      </c>
      <c r="Y3" s="9" t="s">
        <v>2</v>
      </c>
      <c r="Z3" s="11" t="s">
        <v>7</v>
      </c>
      <c r="AA3" s="9" t="s">
        <v>2</v>
      </c>
      <c r="AB3" s="11" t="s">
        <v>8</v>
      </c>
      <c r="AC3" s="9" t="s">
        <v>2</v>
      </c>
      <c r="AD3" s="11" t="s">
        <v>9</v>
      </c>
      <c r="AE3" s="9" t="s">
        <v>2</v>
      </c>
      <c r="AF3" s="11" t="s">
        <v>7</v>
      </c>
      <c r="AG3" s="9" t="s">
        <v>2</v>
      </c>
      <c r="AH3" s="11" t="s">
        <v>10</v>
      </c>
      <c r="AI3" s="9" t="s">
        <v>2</v>
      </c>
      <c r="AJ3" s="12" t="s">
        <v>11</v>
      </c>
      <c r="AK3" s="3"/>
    </row>
    <row r="4" spans="1:37" ht="15.75" x14ac:dyDescent="0.25">
      <c r="A4" s="3"/>
      <c r="B4" s="8"/>
      <c r="C4" s="9" t="s">
        <v>2</v>
      </c>
      <c r="D4" s="11" t="s">
        <v>1</v>
      </c>
      <c r="E4" s="9" t="s">
        <v>2</v>
      </c>
      <c r="F4" s="11" t="s">
        <v>1</v>
      </c>
      <c r="G4" s="9" t="s">
        <v>2</v>
      </c>
      <c r="H4" s="10"/>
      <c r="I4" s="9" t="s">
        <v>2</v>
      </c>
      <c r="J4" s="11" t="s">
        <v>12</v>
      </c>
      <c r="K4" s="9" t="s">
        <v>2</v>
      </c>
      <c r="L4" s="11" t="s">
        <v>13</v>
      </c>
      <c r="M4" s="9" t="s">
        <v>2</v>
      </c>
      <c r="N4" s="11" t="s">
        <v>7</v>
      </c>
      <c r="O4" s="9" t="s">
        <v>2</v>
      </c>
      <c r="P4" s="11" t="s">
        <v>14</v>
      </c>
      <c r="Q4" s="9" t="s">
        <v>2</v>
      </c>
      <c r="R4" s="9" t="s">
        <v>1</v>
      </c>
      <c r="S4" s="9" t="s">
        <v>2</v>
      </c>
      <c r="T4" s="11" t="s">
        <v>15</v>
      </c>
      <c r="U4" s="9" t="s">
        <v>2</v>
      </c>
      <c r="V4" s="11" t="s">
        <v>16</v>
      </c>
      <c r="W4" s="9" t="s">
        <v>2</v>
      </c>
      <c r="X4" s="11" t="s">
        <v>17</v>
      </c>
      <c r="Y4" s="9" t="s">
        <v>2</v>
      </c>
      <c r="Z4" s="11" t="s">
        <v>18</v>
      </c>
      <c r="AA4" s="9" t="s">
        <v>2</v>
      </c>
      <c r="AB4" s="11" t="s">
        <v>10</v>
      </c>
      <c r="AC4" s="9" t="s">
        <v>2</v>
      </c>
      <c r="AD4" s="11" t="s">
        <v>17</v>
      </c>
      <c r="AE4" s="9" t="s">
        <v>2</v>
      </c>
      <c r="AF4" s="11" t="s">
        <v>19</v>
      </c>
      <c r="AG4" s="9" t="s">
        <v>2</v>
      </c>
      <c r="AH4" s="11" t="s">
        <v>19</v>
      </c>
      <c r="AI4" s="9" t="s">
        <v>2</v>
      </c>
      <c r="AJ4" s="12" t="s">
        <v>20</v>
      </c>
      <c r="AK4" s="3"/>
    </row>
    <row r="5" spans="1:37" ht="15.75" x14ac:dyDescent="0.25">
      <c r="A5" s="3"/>
      <c r="B5" s="8"/>
      <c r="C5" s="9" t="s">
        <v>2</v>
      </c>
      <c r="D5" s="11" t="s">
        <v>21</v>
      </c>
      <c r="E5" s="9" t="s">
        <v>2</v>
      </c>
      <c r="F5" s="11" t="s">
        <v>22</v>
      </c>
      <c r="G5" s="9" t="s">
        <v>2</v>
      </c>
      <c r="H5" s="11" t="s">
        <v>23</v>
      </c>
      <c r="I5" s="9" t="s">
        <v>2</v>
      </c>
      <c r="J5" s="11" t="s">
        <v>24</v>
      </c>
      <c r="K5" s="9" t="s">
        <v>2</v>
      </c>
      <c r="L5" s="11" t="s">
        <v>25</v>
      </c>
      <c r="M5" s="9" t="s">
        <v>2</v>
      </c>
      <c r="N5" s="11" t="s">
        <v>11</v>
      </c>
      <c r="O5" s="9" t="s">
        <v>2</v>
      </c>
      <c r="P5" s="11" t="s">
        <v>26</v>
      </c>
      <c r="Q5" s="9" t="s">
        <v>2</v>
      </c>
      <c r="R5" s="11" t="s">
        <v>6</v>
      </c>
      <c r="S5" s="9" t="s">
        <v>2</v>
      </c>
      <c r="T5" s="11" t="s">
        <v>11</v>
      </c>
      <c r="U5" s="9" t="s">
        <v>2</v>
      </c>
      <c r="V5" s="11" t="s">
        <v>27</v>
      </c>
      <c r="W5" s="9" t="s">
        <v>2</v>
      </c>
      <c r="X5" s="11" t="s">
        <v>28</v>
      </c>
      <c r="Y5" s="9" t="s">
        <v>2</v>
      </c>
      <c r="Z5" s="11" t="s">
        <v>9</v>
      </c>
      <c r="AA5" s="9" t="s">
        <v>2</v>
      </c>
      <c r="AB5" s="11" t="s">
        <v>11</v>
      </c>
      <c r="AC5" s="9" t="s">
        <v>2</v>
      </c>
      <c r="AD5" s="11" t="s">
        <v>29</v>
      </c>
      <c r="AE5" s="9" t="s">
        <v>2</v>
      </c>
      <c r="AF5" s="11" t="s">
        <v>30</v>
      </c>
      <c r="AG5" s="9" t="s">
        <v>2</v>
      </c>
      <c r="AH5" s="11" t="s">
        <v>31</v>
      </c>
      <c r="AI5" s="9" t="s">
        <v>2</v>
      </c>
      <c r="AJ5" s="12" t="s">
        <v>31</v>
      </c>
      <c r="AK5" s="3"/>
    </row>
    <row r="6" spans="1:37" ht="15.75" x14ac:dyDescent="0.25">
      <c r="A6" s="3"/>
      <c r="B6" s="13" t="s">
        <v>32</v>
      </c>
      <c r="C6" s="9" t="s">
        <v>2</v>
      </c>
      <c r="D6" s="14" t="s">
        <v>32</v>
      </c>
      <c r="E6" s="9" t="s">
        <v>2</v>
      </c>
      <c r="F6" s="14" t="s">
        <v>32</v>
      </c>
      <c r="G6" s="9" t="s">
        <v>2</v>
      </c>
      <c r="H6" s="14" t="s">
        <v>32</v>
      </c>
      <c r="I6" s="9" t="s">
        <v>2</v>
      </c>
      <c r="J6" s="14" t="s">
        <v>32</v>
      </c>
      <c r="K6" s="9" t="s">
        <v>2</v>
      </c>
      <c r="L6" s="14" t="s">
        <v>32</v>
      </c>
      <c r="M6" s="9" t="s">
        <v>2</v>
      </c>
      <c r="N6" s="14" t="s">
        <v>32</v>
      </c>
      <c r="O6" s="9" t="s">
        <v>2</v>
      </c>
      <c r="P6" s="14" t="s">
        <v>32</v>
      </c>
      <c r="Q6" s="9" t="s">
        <v>2</v>
      </c>
      <c r="R6" s="14" t="s">
        <v>32</v>
      </c>
      <c r="S6" s="9" t="s">
        <v>2</v>
      </c>
      <c r="T6" s="14" t="s">
        <v>32</v>
      </c>
      <c r="U6" s="9" t="s">
        <v>2</v>
      </c>
      <c r="V6" s="14" t="s">
        <v>32</v>
      </c>
      <c r="W6" s="9" t="s">
        <v>2</v>
      </c>
      <c r="X6" s="14" t="s">
        <v>32</v>
      </c>
      <c r="Y6" s="9" t="s">
        <v>2</v>
      </c>
      <c r="Z6" s="14" t="s">
        <v>32</v>
      </c>
      <c r="AA6" s="9" t="s">
        <v>2</v>
      </c>
      <c r="AB6" s="14" t="s">
        <v>32</v>
      </c>
      <c r="AC6" s="9" t="s">
        <v>2</v>
      </c>
      <c r="AD6" s="14" t="s">
        <v>32</v>
      </c>
      <c r="AE6" s="9" t="s">
        <v>2</v>
      </c>
      <c r="AF6" s="14" t="s">
        <v>32</v>
      </c>
      <c r="AG6" s="9" t="s">
        <v>2</v>
      </c>
      <c r="AH6" s="9" t="s">
        <v>33</v>
      </c>
      <c r="AI6" s="9" t="s">
        <v>2</v>
      </c>
      <c r="AJ6" s="15" t="s">
        <v>32</v>
      </c>
      <c r="AK6" s="3"/>
    </row>
    <row r="7" spans="1:37" ht="15.75" x14ac:dyDescent="0.25">
      <c r="A7" s="3"/>
      <c r="B7" s="16" t="s">
        <v>34</v>
      </c>
      <c r="C7" s="9" t="s">
        <v>2</v>
      </c>
      <c r="D7" s="10"/>
      <c r="E7" s="9" t="s">
        <v>2</v>
      </c>
      <c r="F7" s="10"/>
      <c r="G7" s="9" t="s">
        <v>2</v>
      </c>
      <c r="H7" s="10"/>
      <c r="I7" s="9" t="s">
        <v>2</v>
      </c>
      <c r="J7" s="9" t="s">
        <v>1</v>
      </c>
      <c r="K7" s="9" t="s">
        <v>2</v>
      </c>
      <c r="L7" s="9" t="s">
        <v>1</v>
      </c>
      <c r="M7" s="9" t="s">
        <v>2</v>
      </c>
      <c r="N7" s="17">
        <f>SUM(N8+N9)</f>
        <v>3466</v>
      </c>
      <c r="O7" s="9" t="s">
        <v>2</v>
      </c>
      <c r="P7" s="9" t="s">
        <v>1</v>
      </c>
      <c r="Q7" s="9" t="s">
        <v>2</v>
      </c>
      <c r="R7" s="10"/>
      <c r="S7" s="9" t="s">
        <v>2</v>
      </c>
      <c r="T7" s="10"/>
      <c r="U7" s="9" t="s">
        <v>2</v>
      </c>
      <c r="V7" s="9"/>
      <c r="W7" s="9" t="s">
        <v>2</v>
      </c>
      <c r="X7" s="10"/>
      <c r="Y7" s="9" t="s">
        <v>2</v>
      </c>
      <c r="Z7" s="9" t="s">
        <v>1</v>
      </c>
      <c r="AA7" s="9" t="s">
        <v>2</v>
      </c>
      <c r="AB7" s="9" t="s">
        <v>1</v>
      </c>
      <c r="AC7" s="9" t="s">
        <v>2</v>
      </c>
      <c r="AD7" s="10"/>
      <c r="AE7" s="9" t="s">
        <v>2</v>
      </c>
      <c r="AF7" s="10"/>
      <c r="AG7" s="9" t="s">
        <v>2</v>
      </c>
      <c r="AH7" s="10"/>
      <c r="AI7" s="9" t="s">
        <v>2</v>
      </c>
      <c r="AJ7" s="18"/>
      <c r="AK7" s="3"/>
    </row>
    <row r="8" spans="1:37" ht="15.75" x14ac:dyDescent="0.25">
      <c r="A8" s="3"/>
      <c r="B8" s="16" t="s">
        <v>35</v>
      </c>
      <c r="C8" s="9" t="s">
        <v>2</v>
      </c>
      <c r="D8" s="19">
        <v>222</v>
      </c>
      <c r="E8" s="9" t="s">
        <v>2</v>
      </c>
      <c r="F8" s="19">
        <v>2658</v>
      </c>
      <c r="G8" s="9" t="s">
        <v>2</v>
      </c>
      <c r="H8" s="19">
        <v>392</v>
      </c>
      <c r="I8" s="9" t="s">
        <v>2</v>
      </c>
      <c r="J8" s="19">
        <v>57</v>
      </c>
      <c r="K8" s="9" t="s">
        <v>2</v>
      </c>
      <c r="L8" s="19">
        <v>0</v>
      </c>
      <c r="M8" s="9" t="s">
        <v>2</v>
      </c>
      <c r="N8" s="17">
        <f>SUM(D8:K8)</f>
        <v>3329</v>
      </c>
      <c r="O8" s="9" t="s">
        <v>2</v>
      </c>
      <c r="P8" s="20">
        <v>4383</v>
      </c>
      <c r="Q8" s="9" t="s">
        <v>2</v>
      </c>
      <c r="R8" s="19">
        <v>18792</v>
      </c>
      <c r="S8" s="9" t="s">
        <v>2</v>
      </c>
      <c r="T8" s="21">
        <f>R8/N7</f>
        <v>5.4218118869013274</v>
      </c>
      <c r="U8" s="9" t="s">
        <v>2</v>
      </c>
      <c r="V8" s="22">
        <v>2394.36</v>
      </c>
      <c r="W8" s="9" t="s">
        <v>2</v>
      </c>
      <c r="X8" s="23">
        <f>R8/V8</f>
        <v>7.8484438430311227</v>
      </c>
      <c r="Y8" s="9" t="s">
        <v>2</v>
      </c>
      <c r="Z8" s="24">
        <v>86968.61</v>
      </c>
      <c r="AA8" s="9" t="s">
        <v>2</v>
      </c>
      <c r="AB8" s="24">
        <f>SUM(Z8/N7)</f>
        <v>25.091924408540105</v>
      </c>
      <c r="AC8" s="9" t="s">
        <v>2</v>
      </c>
      <c r="AD8" s="24">
        <f>SUM(Z8/R8)</f>
        <v>4.6279592379736059</v>
      </c>
      <c r="AE8" s="9" t="s">
        <v>2</v>
      </c>
      <c r="AF8" s="49">
        <v>1623.39</v>
      </c>
      <c r="AG8" s="9" t="s">
        <v>2</v>
      </c>
      <c r="AH8" s="24">
        <f>Z8/AF8</f>
        <v>53.572222324888038</v>
      </c>
      <c r="AI8" s="9" t="s">
        <v>2</v>
      </c>
      <c r="AJ8" s="25">
        <f>SUM(N7/AF8)</f>
        <v>2.135038407283524</v>
      </c>
      <c r="AK8" s="3"/>
    </row>
    <row r="9" spans="1:37" ht="15.75" x14ac:dyDescent="0.25">
      <c r="A9" s="3"/>
      <c r="B9" s="16" t="s">
        <v>36</v>
      </c>
      <c r="C9" s="9" t="s">
        <v>2</v>
      </c>
      <c r="D9" s="19">
        <v>16</v>
      </c>
      <c r="E9" s="9" t="s">
        <v>2</v>
      </c>
      <c r="F9" s="19">
        <v>108</v>
      </c>
      <c r="G9" s="9" t="s">
        <v>2</v>
      </c>
      <c r="H9" s="19">
        <v>11</v>
      </c>
      <c r="I9" s="9" t="s">
        <v>2</v>
      </c>
      <c r="J9" s="19">
        <v>2</v>
      </c>
      <c r="K9" s="9" t="s">
        <v>2</v>
      </c>
      <c r="L9" s="19">
        <v>0</v>
      </c>
      <c r="M9" s="9" t="s">
        <v>2</v>
      </c>
      <c r="N9" s="17">
        <f>SUM(D9:K9)</f>
        <v>137</v>
      </c>
      <c r="O9" s="9" t="s">
        <v>2</v>
      </c>
      <c r="P9" s="20"/>
      <c r="Q9" s="9" t="s">
        <v>2</v>
      </c>
      <c r="R9" s="19"/>
      <c r="S9" s="9" t="s">
        <v>2</v>
      </c>
      <c r="T9" s="21"/>
      <c r="U9" s="9" t="s">
        <v>2</v>
      </c>
      <c r="V9" s="22"/>
      <c r="W9" s="9" t="s">
        <v>2</v>
      </c>
      <c r="X9" s="23"/>
      <c r="Y9" s="9" t="s">
        <v>2</v>
      </c>
      <c r="Z9" s="24"/>
      <c r="AA9" s="9" t="s">
        <v>2</v>
      </c>
      <c r="AB9" s="24"/>
      <c r="AC9" s="9" t="s">
        <v>2</v>
      </c>
      <c r="AD9" s="24"/>
      <c r="AE9" s="9" t="s">
        <v>2</v>
      </c>
      <c r="AF9" s="21"/>
      <c r="AG9" s="9" t="s">
        <v>2</v>
      </c>
      <c r="AH9" s="24"/>
      <c r="AI9" s="9" t="s">
        <v>2</v>
      </c>
      <c r="AJ9" s="25"/>
      <c r="AK9" s="3"/>
    </row>
    <row r="10" spans="1:37" ht="15.75" x14ac:dyDescent="0.25">
      <c r="A10" s="3"/>
      <c r="B10" s="13" t="s">
        <v>37</v>
      </c>
      <c r="C10" s="9" t="s">
        <v>2</v>
      </c>
      <c r="D10" s="14" t="s">
        <v>37</v>
      </c>
      <c r="E10" s="9" t="s">
        <v>2</v>
      </c>
      <c r="F10" s="14" t="s">
        <v>37</v>
      </c>
      <c r="G10" s="9" t="s">
        <v>2</v>
      </c>
      <c r="H10" s="14" t="s">
        <v>37</v>
      </c>
      <c r="I10" s="9" t="s">
        <v>2</v>
      </c>
      <c r="J10" s="14" t="s">
        <v>37</v>
      </c>
      <c r="K10" s="9" t="s">
        <v>2</v>
      </c>
      <c r="L10" s="14" t="s">
        <v>37</v>
      </c>
      <c r="M10" s="9" t="s">
        <v>2</v>
      </c>
      <c r="N10" s="14" t="s">
        <v>37</v>
      </c>
      <c r="O10" s="9" t="s">
        <v>2</v>
      </c>
      <c r="P10" s="14" t="s">
        <v>37</v>
      </c>
      <c r="Q10" s="9" t="s">
        <v>2</v>
      </c>
      <c r="R10" s="14" t="s">
        <v>37</v>
      </c>
      <c r="S10" s="9" t="s">
        <v>2</v>
      </c>
      <c r="T10" s="14" t="s">
        <v>37</v>
      </c>
      <c r="U10" s="9" t="s">
        <v>2</v>
      </c>
      <c r="V10" s="14" t="s">
        <v>37</v>
      </c>
      <c r="W10" s="9" t="s">
        <v>2</v>
      </c>
      <c r="X10" s="14" t="s">
        <v>37</v>
      </c>
      <c r="Y10" s="9" t="s">
        <v>2</v>
      </c>
      <c r="Z10" s="14" t="s">
        <v>37</v>
      </c>
      <c r="AA10" s="9" t="s">
        <v>2</v>
      </c>
      <c r="AB10" s="14" t="s">
        <v>37</v>
      </c>
      <c r="AC10" s="9" t="s">
        <v>2</v>
      </c>
      <c r="AD10" s="14" t="s">
        <v>37</v>
      </c>
      <c r="AE10" s="9" t="s">
        <v>2</v>
      </c>
      <c r="AF10" s="26" t="s">
        <v>37</v>
      </c>
      <c r="AG10" s="9" t="s">
        <v>2</v>
      </c>
      <c r="AH10" s="27" t="s">
        <v>37</v>
      </c>
      <c r="AI10" s="9" t="s">
        <v>2</v>
      </c>
      <c r="AJ10" s="28" t="s">
        <v>37</v>
      </c>
      <c r="AK10" s="3"/>
    </row>
    <row r="11" spans="1:37" ht="15.75" x14ac:dyDescent="0.25">
      <c r="A11" s="3"/>
      <c r="B11" s="16" t="s">
        <v>38</v>
      </c>
      <c r="C11" s="9" t="s">
        <v>2</v>
      </c>
      <c r="D11" s="29" t="s">
        <v>1</v>
      </c>
      <c r="E11" s="9" t="s">
        <v>2</v>
      </c>
      <c r="F11" s="29" t="s">
        <v>1</v>
      </c>
      <c r="G11" s="9" t="s">
        <v>2</v>
      </c>
      <c r="H11" s="29" t="s">
        <v>1</v>
      </c>
      <c r="I11" s="9" t="s">
        <v>2</v>
      </c>
      <c r="J11" s="29" t="s">
        <v>1</v>
      </c>
      <c r="K11" s="9" t="s">
        <v>2</v>
      </c>
      <c r="L11" s="29" t="s">
        <v>1</v>
      </c>
      <c r="M11" s="9" t="s">
        <v>2</v>
      </c>
      <c r="N11" s="17">
        <f>SUM(N12+N13)</f>
        <v>3969</v>
      </c>
      <c r="O11" s="9" t="s">
        <v>2</v>
      </c>
      <c r="P11" s="9" t="s">
        <v>1</v>
      </c>
      <c r="Q11" s="9" t="s">
        <v>2</v>
      </c>
      <c r="R11" s="10"/>
      <c r="S11" s="9" t="s">
        <v>2</v>
      </c>
      <c r="T11" s="10"/>
      <c r="U11" s="9" t="s">
        <v>2</v>
      </c>
      <c r="V11" s="9" t="s">
        <v>1</v>
      </c>
      <c r="W11" s="9" t="s">
        <v>2</v>
      </c>
      <c r="X11" s="10"/>
      <c r="Y11" s="9" t="s">
        <v>2</v>
      </c>
      <c r="Z11" s="1" t="s">
        <v>1</v>
      </c>
      <c r="AA11" s="9" t="s">
        <v>2</v>
      </c>
      <c r="AB11" s="10"/>
      <c r="AC11" s="9" t="s">
        <v>2</v>
      </c>
      <c r="AD11" s="10"/>
      <c r="AE11" s="9" t="s">
        <v>2</v>
      </c>
      <c r="AF11" s="30" t="s">
        <v>1</v>
      </c>
      <c r="AG11" s="9" t="s">
        <v>2</v>
      </c>
      <c r="AH11" s="24"/>
      <c r="AI11" s="9" t="s">
        <v>2</v>
      </c>
      <c r="AJ11" s="31"/>
      <c r="AK11" s="3"/>
    </row>
    <row r="12" spans="1:37" ht="15.75" x14ac:dyDescent="0.25">
      <c r="A12" s="3"/>
      <c r="B12" s="16" t="s">
        <v>35</v>
      </c>
      <c r="C12" s="9" t="s">
        <v>2</v>
      </c>
      <c r="D12" s="19">
        <v>251</v>
      </c>
      <c r="E12" s="9" t="s">
        <v>2</v>
      </c>
      <c r="F12" s="19">
        <v>3089</v>
      </c>
      <c r="G12" s="9" t="s">
        <v>2</v>
      </c>
      <c r="H12" s="19">
        <v>390</v>
      </c>
      <c r="I12" s="9" t="s">
        <v>2</v>
      </c>
      <c r="J12" s="19">
        <v>79</v>
      </c>
      <c r="K12" s="9" t="s">
        <v>2</v>
      </c>
      <c r="L12" s="19">
        <v>0</v>
      </c>
      <c r="M12" s="9" t="s">
        <v>2</v>
      </c>
      <c r="N12" s="17">
        <f>SUM(D12:L12)</f>
        <v>3809</v>
      </c>
      <c r="O12" s="9" t="s">
        <v>2</v>
      </c>
      <c r="P12" s="20">
        <v>4502.5</v>
      </c>
      <c r="Q12" s="9" t="s">
        <v>2</v>
      </c>
      <c r="R12" s="19">
        <v>21518</v>
      </c>
      <c r="S12" s="9" t="s">
        <v>2</v>
      </c>
      <c r="T12" s="21">
        <f>R12/N11</f>
        <v>5.4215167548500878</v>
      </c>
      <c r="U12" s="9" t="s">
        <v>2</v>
      </c>
      <c r="V12" s="22">
        <v>2761.94</v>
      </c>
      <c r="W12" s="9" t="s">
        <v>2</v>
      </c>
      <c r="X12" s="23">
        <f>R12/V12</f>
        <v>7.790900598854428</v>
      </c>
      <c r="Y12" s="9" t="s">
        <v>2</v>
      </c>
      <c r="Z12" s="24">
        <v>69054.63</v>
      </c>
      <c r="AA12" s="9" t="s">
        <v>2</v>
      </c>
      <c r="AB12" s="24">
        <f>SUM(Z12/N11)</f>
        <v>17.398495842781557</v>
      </c>
      <c r="AC12" s="9" t="s">
        <v>2</v>
      </c>
      <c r="AD12" s="24">
        <f>SUM(Z12/R12)</f>
        <v>3.2091565201226881</v>
      </c>
      <c r="AE12" s="9" t="s">
        <v>2</v>
      </c>
      <c r="AF12" s="49">
        <v>1904.78</v>
      </c>
      <c r="AG12" s="9" t="s">
        <v>2</v>
      </c>
      <c r="AH12" s="24">
        <f>Z12/AF12</f>
        <v>36.253336343304738</v>
      </c>
      <c r="AI12" s="9" t="s">
        <v>2</v>
      </c>
      <c r="AJ12" s="25">
        <f>SUM(N11/AF12)</f>
        <v>2.0837052048005544</v>
      </c>
      <c r="AK12" s="3"/>
    </row>
    <row r="13" spans="1:37" ht="15.75" x14ac:dyDescent="0.25">
      <c r="A13" s="3"/>
      <c r="B13" s="16" t="s">
        <v>36</v>
      </c>
      <c r="C13" s="9" t="s">
        <v>2</v>
      </c>
      <c r="D13" s="19">
        <v>20</v>
      </c>
      <c r="E13" s="9" t="s">
        <v>2</v>
      </c>
      <c r="F13" s="19">
        <v>85</v>
      </c>
      <c r="G13" s="9" t="s">
        <v>2</v>
      </c>
      <c r="H13" s="19">
        <v>6</v>
      </c>
      <c r="I13" s="9" t="s">
        <v>2</v>
      </c>
      <c r="J13" s="19">
        <v>49</v>
      </c>
      <c r="K13" s="9" t="s">
        <v>2</v>
      </c>
      <c r="L13" s="19">
        <v>1627</v>
      </c>
      <c r="M13" s="9" t="s">
        <v>2</v>
      </c>
      <c r="N13" s="17">
        <f>SUM(D13:J13)</f>
        <v>160</v>
      </c>
      <c r="O13" s="9" t="s">
        <v>2</v>
      </c>
      <c r="P13" s="20"/>
      <c r="Q13" s="9" t="s">
        <v>2</v>
      </c>
      <c r="R13" s="19"/>
      <c r="S13" s="9" t="s">
        <v>2</v>
      </c>
      <c r="T13" s="21"/>
      <c r="U13" s="9" t="s">
        <v>2</v>
      </c>
      <c r="V13" s="22"/>
      <c r="W13" s="9" t="s">
        <v>2</v>
      </c>
      <c r="X13" s="23"/>
      <c r="Y13" s="9" t="s">
        <v>2</v>
      </c>
      <c r="Z13" s="24"/>
      <c r="AA13" s="9" t="s">
        <v>2</v>
      </c>
      <c r="AB13" s="24"/>
      <c r="AC13" s="9" t="s">
        <v>2</v>
      </c>
      <c r="AD13" s="24"/>
      <c r="AE13" s="9" t="s">
        <v>2</v>
      </c>
      <c r="AF13" s="21"/>
      <c r="AG13" s="9" t="s">
        <v>2</v>
      </c>
      <c r="AH13" s="24"/>
      <c r="AI13" s="9" t="s">
        <v>2</v>
      </c>
      <c r="AJ13" s="25"/>
      <c r="AK13" s="3"/>
    </row>
    <row r="14" spans="1:37" ht="15.75" x14ac:dyDescent="0.25">
      <c r="A14" s="3"/>
      <c r="B14" s="13" t="s">
        <v>37</v>
      </c>
      <c r="C14" s="9" t="s">
        <v>2</v>
      </c>
      <c r="D14" s="14" t="s">
        <v>37</v>
      </c>
      <c r="E14" s="9" t="s">
        <v>2</v>
      </c>
      <c r="F14" s="14" t="s">
        <v>37</v>
      </c>
      <c r="G14" s="9" t="s">
        <v>2</v>
      </c>
      <c r="H14" s="14" t="s">
        <v>37</v>
      </c>
      <c r="I14" s="9" t="s">
        <v>2</v>
      </c>
      <c r="J14" s="14" t="s">
        <v>37</v>
      </c>
      <c r="K14" s="9" t="s">
        <v>2</v>
      </c>
      <c r="L14" s="14" t="s">
        <v>37</v>
      </c>
      <c r="M14" s="9" t="s">
        <v>2</v>
      </c>
      <c r="N14" s="14" t="s">
        <v>37</v>
      </c>
      <c r="O14" s="9" t="s">
        <v>2</v>
      </c>
      <c r="P14" s="14" t="s">
        <v>37</v>
      </c>
      <c r="Q14" s="9" t="s">
        <v>2</v>
      </c>
      <c r="R14" s="14" t="s">
        <v>37</v>
      </c>
      <c r="S14" s="9" t="s">
        <v>2</v>
      </c>
      <c r="T14" s="14" t="s">
        <v>37</v>
      </c>
      <c r="U14" s="9" t="s">
        <v>2</v>
      </c>
      <c r="V14" s="14" t="s">
        <v>37</v>
      </c>
      <c r="W14" s="9" t="s">
        <v>2</v>
      </c>
      <c r="X14" s="14" t="s">
        <v>37</v>
      </c>
      <c r="Y14" s="9" t="s">
        <v>2</v>
      </c>
      <c r="Z14" s="14" t="s">
        <v>37</v>
      </c>
      <c r="AA14" s="9" t="s">
        <v>2</v>
      </c>
      <c r="AB14" s="14" t="s">
        <v>37</v>
      </c>
      <c r="AC14" s="9" t="s">
        <v>2</v>
      </c>
      <c r="AD14" s="14" t="s">
        <v>37</v>
      </c>
      <c r="AE14" s="9" t="s">
        <v>2</v>
      </c>
      <c r="AF14" s="26" t="s">
        <v>37</v>
      </c>
      <c r="AG14" s="9" t="s">
        <v>2</v>
      </c>
      <c r="AH14" s="27" t="s">
        <v>37</v>
      </c>
      <c r="AI14" s="9" t="s">
        <v>2</v>
      </c>
      <c r="AJ14" s="28" t="s">
        <v>37</v>
      </c>
      <c r="AK14" s="3"/>
    </row>
    <row r="15" spans="1:37" ht="15.75" x14ac:dyDescent="0.25">
      <c r="A15" s="3"/>
      <c r="B15" s="16" t="s">
        <v>39</v>
      </c>
      <c r="C15" s="9" t="s">
        <v>2</v>
      </c>
      <c r="D15" s="29" t="s">
        <v>1</v>
      </c>
      <c r="E15" s="9" t="s">
        <v>2</v>
      </c>
      <c r="F15" s="29" t="s">
        <v>1</v>
      </c>
      <c r="G15" s="9" t="s">
        <v>2</v>
      </c>
      <c r="H15" s="29" t="s">
        <v>1</v>
      </c>
      <c r="I15" s="9" t="s">
        <v>2</v>
      </c>
      <c r="J15" s="29" t="s">
        <v>1</v>
      </c>
      <c r="K15" s="9" t="s">
        <v>2</v>
      </c>
      <c r="L15" s="29" t="s">
        <v>1</v>
      </c>
      <c r="M15" s="9" t="s">
        <v>2</v>
      </c>
      <c r="N15" s="17">
        <f>SUM(N16+N17)</f>
        <v>0</v>
      </c>
      <c r="O15" s="9" t="s">
        <v>2</v>
      </c>
      <c r="P15" s="9" t="s">
        <v>1</v>
      </c>
      <c r="Q15" s="9" t="s">
        <v>2</v>
      </c>
      <c r="R15" s="10"/>
      <c r="S15" s="9" t="s">
        <v>2</v>
      </c>
      <c r="T15" s="10"/>
      <c r="U15" s="9" t="s">
        <v>2</v>
      </c>
      <c r="V15" s="9" t="s">
        <v>1</v>
      </c>
      <c r="W15" s="9" t="s">
        <v>2</v>
      </c>
      <c r="X15" s="10"/>
      <c r="Y15" s="9" t="s">
        <v>2</v>
      </c>
      <c r="Z15" s="1" t="s">
        <v>1</v>
      </c>
      <c r="AA15" s="9" t="s">
        <v>2</v>
      </c>
      <c r="AB15" s="10"/>
      <c r="AC15" s="9" t="s">
        <v>2</v>
      </c>
      <c r="AD15" s="10"/>
      <c r="AE15" s="9" t="s">
        <v>2</v>
      </c>
      <c r="AF15" s="30" t="s">
        <v>1</v>
      </c>
      <c r="AG15" s="9" t="s">
        <v>2</v>
      </c>
      <c r="AH15" s="24"/>
      <c r="AI15" s="9" t="s">
        <v>2</v>
      </c>
      <c r="AJ15" s="31"/>
      <c r="AK15" s="3"/>
    </row>
    <row r="16" spans="1:37" ht="15.75" x14ac:dyDescent="0.25">
      <c r="A16" s="3"/>
      <c r="B16" s="16" t="s">
        <v>35</v>
      </c>
      <c r="C16" s="9" t="s">
        <v>2</v>
      </c>
      <c r="D16" s="19">
        <v>0</v>
      </c>
      <c r="E16" s="9" t="s">
        <v>2</v>
      </c>
      <c r="F16" s="19">
        <v>0</v>
      </c>
      <c r="G16" s="9" t="s">
        <v>2</v>
      </c>
      <c r="H16" s="19">
        <v>0</v>
      </c>
      <c r="I16" s="9" t="s">
        <v>2</v>
      </c>
      <c r="J16" s="19">
        <v>0</v>
      </c>
      <c r="K16" s="9" t="s">
        <v>2</v>
      </c>
      <c r="L16" s="19">
        <v>0</v>
      </c>
      <c r="M16" s="9" t="s">
        <v>2</v>
      </c>
      <c r="N16" s="17">
        <f>SUM(D16:L16)</f>
        <v>0</v>
      </c>
      <c r="O16" s="9" t="s">
        <v>2</v>
      </c>
      <c r="P16" s="20" t="s">
        <v>1</v>
      </c>
      <c r="Q16" s="9" t="s">
        <v>2</v>
      </c>
      <c r="R16" s="19">
        <v>0</v>
      </c>
      <c r="S16" s="9" t="s">
        <v>2</v>
      </c>
      <c r="T16" s="21" t="e">
        <f>R16/N15</f>
        <v>#DIV/0!</v>
      </c>
      <c r="U16" s="9" t="s">
        <v>2</v>
      </c>
      <c r="V16" s="22" t="s">
        <v>1</v>
      </c>
      <c r="W16" s="9" t="s">
        <v>2</v>
      </c>
      <c r="X16" s="23" t="e">
        <f>R16/V16</f>
        <v>#VALUE!</v>
      </c>
      <c r="Y16" s="9" t="s">
        <v>2</v>
      </c>
      <c r="Z16" s="24" t="s">
        <v>1</v>
      </c>
      <c r="AA16" s="9" t="s">
        <v>2</v>
      </c>
      <c r="AB16" s="24" t="e">
        <f>SUM(Z16/N15)</f>
        <v>#VALUE!</v>
      </c>
      <c r="AC16" s="9" t="s">
        <v>2</v>
      </c>
      <c r="AD16" s="24" t="e">
        <f>SUM(Z16/R16)</f>
        <v>#VALUE!</v>
      </c>
      <c r="AE16" s="9" t="s">
        <v>2</v>
      </c>
      <c r="AF16" s="21" t="s">
        <v>1</v>
      </c>
      <c r="AG16" s="9" t="s">
        <v>2</v>
      </c>
      <c r="AH16" s="24" t="e">
        <f>Z16/AF16</f>
        <v>#VALUE!</v>
      </c>
      <c r="AI16" s="9" t="s">
        <v>2</v>
      </c>
      <c r="AJ16" s="25" t="e">
        <f>SUM(N15/AF16)</f>
        <v>#VALUE!</v>
      </c>
      <c r="AK16" s="3"/>
    </row>
    <row r="17" spans="1:37" ht="15.75" x14ac:dyDescent="0.25">
      <c r="A17" s="3"/>
      <c r="B17" s="16" t="s">
        <v>36</v>
      </c>
      <c r="C17" s="9" t="s">
        <v>2</v>
      </c>
      <c r="D17" s="19">
        <v>0</v>
      </c>
      <c r="E17" s="9" t="s">
        <v>2</v>
      </c>
      <c r="F17" s="19">
        <v>0</v>
      </c>
      <c r="G17" s="9" t="s">
        <v>2</v>
      </c>
      <c r="H17" s="19">
        <v>0</v>
      </c>
      <c r="I17" s="9" t="s">
        <v>2</v>
      </c>
      <c r="J17" s="19">
        <v>0</v>
      </c>
      <c r="K17" s="9" t="s">
        <v>2</v>
      </c>
      <c r="L17" s="19">
        <v>0</v>
      </c>
      <c r="M17" s="9" t="s">
        <v>2</v>
      </c>
      <c r="N17" s="17">
        <f>SUM(D17:L17)</f>
        <v>0</v>
      </c>
      <c r="O17" s="9" t="s">
        <v>2</v>
      </c>
      <c r="P17" s="20"/>
      <c r="Q17" s="9" t="s">
        <v>2</v>
      </c>
      <c r="R17" s="19"/>
      <c r="S17" s="9" t="s">
        <v>2</v>
      </c>
      <c r="T17" s="21"/>
      <c r="U17" s="9" t="s">
        <v>2</v>
      </c>
      <c r="V17" s="22"/>
      <c r="W17" s="9" t="s">
        <v>2</v>
      </c>
      <c r="X17" s="23"/>
      <c r="Y17" s="9" t="s">
        <v>2</v>
      </c>
      <c r="Z17" s="24"/>
      <c r="AA17" s="9" t="s">
        <v>2</v>
      </c>
      <c r="AB17" s="24"/>
      <c r="AC17" s="9" t="s">
        <v>2</v>
      </c>
      <c r="AD17" s="24"/>
      <c r="AE17" s="9" t="s">
        <v>2</v>
      </c>
      <c r="AF17" s="21"/>
      <c r="AG17" s="9" t="s">
        <v>2</v>
      </c>
      <c r="AH17" s="24"/>
      <c r="AI17" s="9" t="s">
        <v>2</v>
      </c>
      <c r="AJ17" s="25"/>
      <c r="AK17" s="3"/>
    </row>
    <row r="18" spans="1:37" ht="15.75" x14ac:dyDescent="0.25">
      <c r="A18" s="3"/>
      <c r="B18" s="13" t="s">
        <v>37</v>
      </c>
      <c r="C18" s="9" t="s">
        <v>2</v>
      </c>
      <c r="D18" s="14" t="s">
        <v>37</v>
      </c>
      <c r="E18" s="9" t="s">
        <v>2</v>
      </c>
      <c r="F18" s="14" t="s">
        <v>37</v>
      </c>
      <c r="G18" s="9" t="s">
        <v>2</v>
      </c>
      <c r="H18" s="14" t="s">
        <v>37</v>
      </c>
      <c r="I18" s="9" t="s">
        <v>2</v>
      </c>
      <c r="J18" s="14" t="s">
        <v>37</v>
      </c>
      <c r="K18" s="9" t="s">
        <v>2</v>
      </c>
      <c r="L18" s="14" t="s">
        <v>37</v>
      </c>
      <c r="M18" s="9" t="s">
        <v>2</v>
      </c>
      <c r="N18" s="14" t="s">
        <v>37</v>
      </c>
      <c r="O18" s="9" t="s">
        <v>2</v>
      </c>
      <c r="P18" s="14" t="s">
        <v>37</v>
      </c>
      <c r="Q18" s="9" t="s">
        <v>2</v>
      </c>
      <c r="R18" s="14" t="s">
        <v>37</v>
      </c>
      <c r="S18" s="9" t="s">
        <v>2</v>
      </c>
      <c r="T18" s="14" t="s">
        <v>37</v>
      </c>
      <c r="U18" s="9" t="s">
        <v>2</v>
      </c>
      <c r="V18" s="14" t="s">
        <v>37</v>
      </c>
      <c r="W18" s="9" t="s">
        <v>2</v>
      </c>
      <c r="X18" s="14" t="s">
        <v>37</v>
      </c>
      <c r="Y18" s="9" t="s">
        <v>2</v>
      </c>
      <c r="Z18" s="14" t="s">
        <v>37</v>
      </c>
      <c r="AA18" s="9" t="s">
        <v>2</v>
      </c>
      <c r="AB18" s="14" t="s">
        <v>37</v>
      </c>
      <c r="AC18" s="9" t="s">
        <v>2</v>
      </c>
      <c r="AD18" s="14" t="s">
        <v>37</v>
      </c>
      <c r="AE18" s="9" t="s">
        <v>2</v>
      </c>
      <c r="AF18" s="26" t="s">
        <v>37</v>
      </c>
      <c r="AG18" s="9" t="s">
        <v>2</v>
      </c>
      <c r="AH18" s="27" t="s">
        <v>37</v>
      </c>
      <c r="AI18" s="9" t="s">
        <v>2</v>
      </c>
      <c r="AJ18" s="28" t="s">
        <v>37</v>
      </c>
      <c r="AK18" s="3"/>
    </row>
    <row r="19" spans="1:37" ht="15.75" x14ac:dyDescent="0.25">
      <c r="A19" s="3"/>
      <c r="B19" s="16" t="s">
        <v>40</v>
      </c>
      <c r="C19" s="9" t="s">
        <v>2</v>
      </c>
      <c r="D19" s="29" t="s">
        <v>1</v>
      </c>
      <c r="E19" s="9" t="s">
        <v>2</v>
      </c>
      <c r="F19" s="29" t="s">
        <v>1</v>
      </c>
      <c r="G19" s="9" t="s">
        <v>2</v>
      </c>
      <c r="H19" s="29" t="s">
        <v>1</v>
      </c>
      <c r="I19" s="9" t="s">
        <v>2</v>
      </c>
      <c r="J19" s="29" t="s">
        <v>1</v>
      </c>
      <c r="K19" s="9" t="s">
        <v>2</v>
      </c>
      <c r="L19" s="29" t="s">
        <v>1</v>
      </c>
      <c r="M19" s="9" t="s">
        <v>2</v>
      </c>
      <c r="N19" s="17">
        <f>SUM(N20+N21)</f>
        <v>0</v>
      </c>
      <c r="O19" s="9" t="s">
        <v>2</v>
      </c>
      <c r="P19" s="9" t="s">
        <v>1</v>
      </c>
      <c r="Q19" s="9" t="s">
        <v>2</v>
      </c>
      <c r="R19" s="10"/>
      <c r="S19" s="9" t="s">
        <v>2</v>
      </c>
      <c r="T19" s="10"/>
      <c r="U19" s="9" t="s">
        <v>2</v>
      </c>
      <c r="V19" s="9" t="s">
        <v>1</v>
      </c>
      <c r="W19" s="9" t="s">
        <v>2</v>
      </c>
      <c r="X19" s="10"/>
      <c r="Y19" s="9" t="s">
        <v>2</v>
      </c>
      <c r="Z19" s="1" t="s">
        <v>1</v>
      </c>
      <c r="AA19" s="9" t="s">
        <v>2</v>
      </c>
      <c r="AB19" s="10"/>
      <c r="AC19" s="9" t="s">
        <v>2</v>
      </c>
      <c r="AD19" s="10"/>
      <c r="AE19" s="9" t="s">
        <v>2</v>
      </c>
      <c r="AF19" s="30" t="s">
        <v>1</v>
      </c>
      <c r="AG19" s="9" t="s">
        <v>2</v>
      </c>
      <c r="AH19" s="24"/>
      <c r="AI19" s="9" t="s">
        <v>2</v>
      </c>
      <c r="AJ19" s="31"/>
      <c r="AK19" s="3"/>
    </row>
    <row r="20" spans="1:37" ht="15.75" x14ac:dyDescent="0.25">
      <c r="A20" s="3"/>
      <c r="B20" s="16" t="s">
        <v>35</v>
      </c>
      <c r="C20" s="9" t="s">
        <v>2</v>
      </c>
      <c r="D20" s="19">
        <v>0</v>
      </c>
      <c r="E20" s="9" t="s">
        <v>2</v>
      </c>
      <c r="F20" s="19">
        <v>0</v>
      </c>
      <c r="G20" s="9" t="s">
        <v>2</v>
      </c>
      <c r="H20" s="19">
        <v>0</v>
      </c>
      <c r="I20" s="9" t="s">
        <v>2</v>
      </c>
      <c r="J20" s="19">
        <v>0</v>
      </c>
      <c r="K20" s="9" t="s">
        <v>2</v>
      </c>
      <c r="L20" s="19">
        <v>0</v>
      </c>
      <c r="M20" s="9" t="s">
        <v>2</v>
      </c>
      <c r="N20" s="17">
        <f>SUM(D20:L20)</f>
        <v>0</v>
      </c>
      <c r="O20" s="9" t="s">
        <v>2</v>
      </c>
      <c r="P20" s="20" t="s">
        <v>1</v>
      </c>
      <c r="Q20" s="9" t="s">
        <v>2</v>
      </c>
      <c r="R20" s="19">
        <v>0</v>
      </c>
      <c r="S20" s="9" t="s">
        <v>2</v>
      </c>
      <c r="T20" s="21" t="e">
        <f>R20/N19</f>
        <v>#DIV/0!</v>
      </c>
      <c r="U20" s="9" t="s">
        <v>2</v>
      </c>
      <c r="V20" s="22" t="s">
        <v>1</v>
      </c>
      <c r="W20" s="9" t="s">
        <v>2</v>
      </c>
      <c r="X20" s="23" t="e">
        <f>R20/V20</f>
        <v>#VALUE!</v>
      </c>
      <c r="Y20" s="9" t="s">
        <v>2</v>
      </c>
      <c r="Z20" s="24" t="s">
        <v>1</v>
      </c>
      <c r="AA20" s="9" t="s">
        <v>2</v>
      </c>
      <c r="AB20" s="24" t="e">
        <f>SUM(Z20/N19)</f>
        <v>#VALUE!</v>
      </c>
      <c r="AC20" s="9" t="s">
        <v>2</v>
      </c>
      <c r="AD20" s="24" t="e">
        <f>SUM(Z20/R20)</f>
        <v>#VALUE!</v>
      </c>
      <c r="AE20" s="9" t="s">
        <v>2</v>
      </c>
      <c r="AF20" s="21" t="s">
        <v>1</v>
      </c>
      <c r="AG20" s="9" t="s">
        <v>2</v>
      </c>
      <c r="AH20" s="24" t="e">
        <f>Z20/AF20</f>
        <v>#VALUE!</v>
      </c>
      <c r="AI20" s="9" t="s">
        <v>2</v>
      </c>
      <c r="AJ20" s="25" t="e">
        <f>SUM(N19/AF20)</f>
        <v>#VALUE!</v>
      </c>
      <c r="AK20" s="3"/>
    </row>
    <row r="21" spans="1:37" ht="15.75" x14ac:dyDescent="0.25">
      <c r="A21" s="3"/>
      <c r="B21" s="16" t="s">
        <v>36</v>
      </c>
      <c r="C21" s="9" t="s">
        <v>2</v>
      </c>
      <c r="D21" s="19">
        <v>0</v>
      </c>
      <c r="E21" s="9" t="s">
        <v>2</v>
      </c>
      <c r="F21" s="19">
        <v>0</v>
      </c>
      <c r="G21" s="9" t="s">
        <v>2</v>
      </c>
      <c r="H21" s="19">
        <v>0</v>
      </c>
      <c r="I21" s="9" t="s">
        <v>2</v>
      </c>
      <c r="J21" s="19">
        <v>0</v>
      </c>
      <c r="K21" s="9" t="s">
        <v>2</v>
      </c>
      <c r="L21" s="19">
        <v>0</v>
      </c>
      <c r="M21" s="9" t="s">
        <v>2</v>
      </c>
      <c r="N21" s="17">
        <f>SUM(D21:L21)</f>
        <v>0</v>
      </c>
      <c r="O21" s="9" t="s">
        <v>2</v>
      </c>
      <c r="P21" s="20"/>
      <c r="Q21" s="9" t="s">
        <v>2</v>
      </c>
      <c r="R21" s="19"/>
      <c r="S21" s="9" t="s">
        <v>2</v>
      </c>
      <c r="T21" s="21"/>
      <c r="U21" s="9" t="s">
        <v>2</v>
      </c>
      <c r="V21" s="22"/>
      <c r="W21" s="9" t="s">
        <v>2</v>
      </c>
      <c r="X21" s="23"/>
      <c r="Y21" s="9" t="s">
        <v>2</v>
      </c>
      <c r="Z21" s="24"/>
      <c r="AA21" s="9" t="s">
        <v>2</v>
      </c>
      <c r="AB21" s="24"/>
      <c r="AC21" s="9" t="s">
        <v>2</v>
      </c>
      <c r="AD21" s="24"/>
      <c r="AE21" s="9" t="s">
        <v>2</v>
      </c>
      <c r="AF21" s="21"/>
      <c r="AG21" s="9" t="s">
        <v>2</v>
      </c>
      <c r="AH21" s="24"/>
      <c r="AI21" s="9" t="s">
        <v>2</v>
      </c>
      <c r="AJ21" s="25"/>
      <c r="AK21" s="3"/>
    </row>
    <row r="22" spans="1:37" ht="15.75" x14ac:dyDescent="0.25">
      <c r="A22" s="3"/>
      <c r="B22" s="13" t="s">
        <v>37</v>
      </c>
      <c r="C22" s="9" t="s">
        <v>2</v>
      </c>
      <c r="D22" s="14" t="s">
        <v>37</v>
      </c>
      <c r="E22" s="9" t="s">
        <v>2</v>
      </c>
      <c r="F22" s="14" t="s">
        <v>37</v>
      </c>
      <c r="G22" s="9" t="s">
        <v>2</v>
      </c>
      <c r="H22" s="14" t="s">
        <v>37</v>
      </c>
      <c r="I22" s="9" t="s">
        <v>2</v>
      </c>
      <c r="J22" s="14" t="s">
        <v>37</v>
      </c>
      <c r="K22" s="9" t="s">
        <v>2</v>
      </c>
      <c r="L22" s="14" t="s">
        <v>37</v>
      </c>
      <c r="M22" s="9" t="s">
        <v>2</v>
      </c>
      <c r="N22" s="14" t="s">
        <v>37</v>
      </c>
      <c r="O22" s="9" t="s">
        <v>2</v>
      </c>
      <c r="P22" s="14" t="s">
        <v>37</v>
      </c>
      <c r="Q22" s="9" t="s">
        <v>2</v>
      </c>
      <c r="R22" s="14" t="s">
        <v>37</v>
      </c>
      <c r="S22" s="9" t="s">
        <v>2</v>
      </c>
      <c r="T22" s="14" t="s">
        <v>37</v>
      </c>
      <c r="U22" s="9" t="s">
        <v>2</v>
      </c>
      <c r="V22" s="14" t="s">
        <v>37</v>
      </c>
      <c r="W22" s="9" t="s">
        <v>2</v>
      </c>
      <c r="X22" s="14" t="s">
        <v>37</v>
      </c>
      <c r="Y22" s="9" t="s">
        <v>2</v>
      </c>
      <c r="Z22" s="14" t="s">
        <v>37</v>
      </c>
      <c r="AA22" s="9" t="s">
        <v>2</v>
      </c>
      <c r="AB22" s="14" t="s">
        <v>37</v>
      </c>
      <c r="AC22" s="9" t="s">
        <v>2</v>
      </c>
      <c r="AD22" s="14" t="s">
        <v>37</v>
      </c>
      <c r="AE22" s="9" t="s">
        <v>2</v>
      </c>
      <c r="AF22" s="26" t="s">
        <v>37</v>
      </c>
      <c r="AG22" s="9" t="s">
        <v>2</v>
      </c>
      <c r="AH22" s="27" t="s">
        <v>37</v>
      </c>
      <c r="AI22" s="9" t="s">
        <v>2</v>
      </c>
      <c r="AJ22" s="28" t="s">
        <v>37</v>
      </c>
      <c r="AK22" s="3"/>
    </row>
    <row r="23" spans="1:37" ht="15.75" x14ac:dyDescent="0.25">
      <c r="A23" s="3"/>
      <c r="B23" s="16" t="s">
        <v>41</v>
      </c>
      <c r="C23" s="9" t="s">
        <v>2</v>
      </c>
      <c r="D23" s="29" t="s">
        <v>1</v>
      </c>
      <c r="E23" s="9" t="s">
        <v>2</v>
      </c>
      <c r="F23" s="29" t="s">
        <v>1</v>
      </c>
      <c r="G23" s="9" t="s">
        <v>2</v>
      </c>
      <c r="H23" s="29" t="s">
        <v>1</v>
      </c>
      <c r="I23" s="9" t="s">
        <v>2</v>
      </c>
      <c r="J23" s="29" t="s">
        <v>1</v>
      </c>
      <c r="K23" s="9" t="s">
        <v>2</v>
      </c>
      <c r="L23" s="29" t="s">
        <v>1</v>
      </c>
      <c r="M23" s="9" t="s">
        <v>2</v>
      </c>
      <c r="N23" s="17">
        <f>SUM(N24+N25)</f>
        <v>0</v>
      </c>
      <c r="O23" s="9" t="s">
        <v>2</v>
      </c>
      <c r="P23" s="9" t="s">
        <v>1</v>
      </c>
      <c r="Q23" s="9" t="s">
        <v>2</v>
      </c>
      <c r="R23" s="10"/>
      <c r="S23" s="9" t="s">
        <v>2</v>
      </c>
      <c r="T23" s="10"/>
      <c r="U23" s="9" t="s">
        <v>2</v>
      </c>
      <c r="V23" s="9" t="s">
        <v>1</v>
      </c>
      <c r="W23" s="9" t="s">
        <v>2</v>
      </c>
      <c r="X23" s="10"/>
      <c r="Y23" s="9" t="s">
        <v>2</v>
      </c>
      <c r="Z23" s="1" t="s">
        <v>1</v>
      </c>
      <c r="AA23" s="9" t="s">
        <v>2</v>
      </c>
      <c r="AB23" s="10"/>
      <c r="AC23" s="9" t="s">
        <v>2</v>
      </c>
      <c r="AD23" s="10"/>
      <c r="AE23" s="9" t="s">
        <v>2</v>
      </c>
      <c r="AF23" s="30" t="s">
        <v>1</v>
      </c>
      <c r="AG23" s="9" t="s">
        <v>2</v>
      </c>
      <c r="AH23" s="24"/>
      <c r="AI23" s="9" t="s">
        <v>2</v>
      </c>
      <c r="AJ23" s="31"/>
      <c r="AK23" s="3"/>
    </row>
    <row r="24" spans="1:37" ht="15.75" x14ac:dyDescent="0.25">
      <c r="A24" s="3"/>
      <c r="B24" s="16" t="s">
        <v>35</v>
      </c>
      <c r="C24" s="9" t="s">
        <v>2</v>
      </c>
      <c r="D24" s="19">
        <v>0</v>
      </c>
      <c r="E24" s="9" t="s">
        <v>2</v>
      </c>
      <c r="F24" s="19">
        <v>0</v>
      </c>
      <c r="G24" s="9" t="s">
        <v>2</v>
      </c>
      <c r="H24" s="19">
        <v>0</v>
      </c>
      <c r="I24" s="9" t="s">
        <v>2</v>
      </c>
      <c r="J24" s="19">
        <v>0</v>
      </c>
      <c r="K24" s="9" t="s">
        <v>2</v>
      </c>
      <c r="L24" s="19">
        <v>0</v>
      </c>
      <c r="M24" s="9" t="s">
        <v>2</v>
      </c>
      <c r="N24" s="17">
        <f>SUM(D24:L24)</f>
        <v>0</v>
      </c>
      <c r="O24" s="9" t="s">
        <v>2</v>
      </c>
      <c r="P24" s="20" t="s">
        <v>1</v>
      </c>
      <c r="Q24" s="9" t="s">
        <v>2</v>
      </c>
      <c r="R24" s="19" t="s">
        <v>1</v>
      </c>
      <c r="S24" s="9" t="s">
        <v>2</v>
      </c>
      <c r="T24" s="21" t="e">
        <f>R24/N23</f>
        <v>#VALUE!</v>
      </c>
      <c r="U24" s="9" t="s">
        <v>2</v>
      </c>
      <c r="V24" s="22" t="s">
        <v>1</v>
      </c>
      <c r="W24" s="9" t="s">
        <v>2</v>
      </c>
      <c r="X24" s="23" t="e">
        <f>R24/V24</f>
        <v>#VALUE!</v>
      </c>
      <c r="Y24" s="9" t="s">
        <v>2</v>
      </c>
      <c r="Z24" s="24" t="s">
        <v>1</v>
      </c>
      <c r="AA24" s="9" t="s">
        <v>2</v>
      </c>
      <c r="AB24" s="24" t="e">
        <f>SUM(Z24/N23)</f>
        <v>#VALUE!</v>
      </c>
      <c r="AC24" s="9" t="s">
        <v>2</v>
      </c>
      <c r="AD24" s="24" t="e">
        <f>SUM(Z24/R24)</f>
        <v>#VALUE!</v>
      </c>
      <c r="AE24" s="9" t="s">
        <v>2</v>
      </c>
      <c r="AF24" s="21" t="s">
        <v>1</v>
      </c>
      <c r="AG24" s="9" t="s">
        <v>2</v>
      </c>
      <c r="AH24" s="24" t="e">
        <f>Z24/AF24</f>
        <v>#VALUE!</v>
      </c>
      <c r="AI24" s="9" t="s">
        <v>2</v>
      </c>
      <c r="AJ24" s="25" t="e">
        <f>SUM(N23/AF24)</f>
        <v>#VALUE!</v>
      </c>
      <c r="AK24" s="3"/>
    </row>
    <row r="25" spans="1:37" ht="15.75" x14ac:dyDescent="0.25">
      <c r="A25" s="3"/>
      <c r="B25" s="16" t="s">
        <v>36</v>
      </c>
      <c r="C25" s="9" t="s">
        <v>2</v>
      </c>
      <c r="D25" s="19">
        <v>0</v>
      </c>
      <c r="E25" s="9" t="s">
        <v>2</v>
      </c>
      <c r="F25" s="19">
        <v>0</v>
      </c>
      <c r="G25" s="9" t="s">
        <v>2</v>
      </c>
      <c r="H25" s="19">
        <v>0</v>
      </c>
      <c r="I25" s="9" t="s">
        <v>2</v>
      </c>
      <c r="J25" s="19">
        <v>0</v>
      </c>
      <c r="K25" s="9" t="s">
        <v>2</v>
      </c>
      <c r="L25" s="19">
        <v>0</v>
      </c>
      <c r="M25" s="9" t="s">
        <v>2</v>
      </c>
      <c r="N25" s="17">
        <f>SUM(D25:L25)</f>
        <v>0</v>
      </c>
      <c r="O25" s="9" t="s">
        <v>2</v>
      </c>
      <c r="P25" s="20"/>
      <c r="Q25" s="9" t="s">
        <v>2</v>
      </c>
      <c r="R25" s="19"/>
      <c r="S25" s="9" t="s">
        <v>2</v>
      </c>
      <c r="T25" s="21"/>
      <c r="U25" s="9" t="s">
        <v>2</v>
      </c>
      <c r="V25" s="22"/>
      <c r="W25" s="9" t="s">
        <v>2</v>
      </c>
      <c r="X25" s="23"/>
      <c r="Y25" s="9" t="s">
        <v>2</v>
      </c>
      <c r="Z25" s="24"/>
      <c r="AA25" s="9" t="s">
        <v>2</v>
      </c>
      <c r="AB25" s="24"/>
      <c r="AC25" s="9" t="s">
        <v>2</v>
      </c>
      <c r="AD25" s="24"/>
      <c r="AE25" s="9" t="s">
        <v>2</v>
      </c>
      <c r="AF25" s="21"/>
      <c r="AG25" s="9" t="s">
        <v>2</v>
      </c>
      <c r="AH25" s="24"/>
      <c r="AI25" s="9" t="s">
        <v>2</v>
      </c>
      <c r="AJ25" s="25"/>
      <c r="AK25" s="3"/>
    </row>
    <row r="26" spans="1:37" ht="15.75" x14ac:dyDescent="0.25">
      <c r="A26" s="3"/>
      <c r="B26" s="13" t="s">
        <v>37</v>
      </c>
      <c r="C26" s="9" t="s">
        <v>2</v>
      </c>
      <c r="D26" s="14" t="s">
        <v>37</v>
      </c>
      <c r="E26" s="9" t="s">
        <v>2</v>
      </c>
      <c r="F26" s="14" t="s">
        <v>37</v>
      </c>
      <c r="G26" s="9" t="s">
        <v>2</v>
      </c>
      <c r="H26" s="14" t="s">
        <v>37</v>
      </c>
      <c r="I26" s="9" t="s">
        <v>2</v>
      </c>
      <c r="J26" s="14" t="s">
        <v>37</v>
      </c>
      <c r="K26" s="9" t="s">
        <v>2</v>
      </c>
      <c r="L26" s="14" t="s">
        <v>37</v>
      </c>
      <c r="M26" s="9" t="s">
        <v>2</v>
      </c>
      <c r="N26" s="14" t="s">
        <v>37</v>
      </c>
      <c r="O26" s="9" t="s">
        <v>2</v>
      </c>
      <c r="P26" s="14" t="s">
        <v>37</v>
      </c>
      <c r="Q26" s="9" t="s">
        <v>2</v>
      </c>
      <c r="R26" s="14" t="s">
        <v>37</v>
      </c>
      <c r="S26" s="9" t="s">
        <v>2</v>
      </c>
      <c r="T26" s="14" t="s">
        <v>37</v>
      </c>
      <c r="U26" s="9" t="s">
        <v>2</v>
      </c>
      <c r="V26" s="14" t="s">
        <v>37</v>
      </c>
      <c r="W26" s="9" t="s">
        <v>2</v>
      </c>
      <c r="X26" s="14" t="s">
        <v>37</v>
      </c>
      <c r="Y26" s="9" t="s">
        <v>2</v>
      </c>
      <c r="Z26" s="14" t="s">
        <v>37</v>
      </c>
      <c r="AA26" s="9" t="s">
        <v>2</v>
      </c>
      <c r="AB26" s="14" t="s">
        <v>37</v>
      </c>
      <c r="AC26" s="9" t="s">
        <v>2</v>
      </c>
      <c r="AD26" s="14" t="s">
        <v>37</v>
      </c>
      <c r="AE26" s="9" t="s">
        <v>2</v>
      </c>
      <c r="AF26" s="26" t="s">
        <v>37</v>
      </c>
      <c r="AG26" s="9" t="s">
        <v>2</v>
      </c>
      <c r="AH26" s="27" t="s">
        <v>37</v>
      </c>
      <c r="AI26" s="9" t="s">
        <v>2</v>
      </c>
      <c r="AJ26" s="28" t="s">
        <v>37</v>
      </c>
      <c r="AK26" s="3"/>
    </row>
    <row r="27" spans="1:37" ht="15.75" x14ac:dyDescent="0.25">
      <c r="A27" s="3"/>
      <c r="B27" s="16" t="s">
        <v>42</v>
      </c>
      <c r="C27" s="9" t="s">
        <v>2</v>
      </c>
      <c r="D27" s="29" t="s">
        <v>1</v>
      </c>
      <c r="E27" s="9" t="s">
        <v>2</v>
      </c>
      <c r="F27" s="29" t="s">
        <v>1</v>
      </c>
      <c r="G27" s="9" t="s">
        <v>2</v>
      </c>
      <c r="H27" s="29" t="s">
        <v>1</v>
      </c>
      <c r="I27" s="9" t="s">
        <v>2</v>
      </c>
      <c r="J27" s="29" t="s">
        <v>1</v>
      </c>
      <c r="K27" s="9" t="s">
        <v>2</v>
      </c>
      <c r="L27" s="29" t="s">
        <v>1</v>
      </c>
      <c r="M27" s="9" t="s">
        <v>2</v>
      </c>
      <c r="N27" s="17">
        <f>SUM(N28+N29)</f>
        <v>0</v>
      </c>
      <c r="O27" s="9" t="s">
        <v>2</v>
      </c>
      <c r="P27" s="9" t="s">
        <v>1</v>
      </c>
      <c r="Q27" s="9" t="s">
        <v>2</v>
      </c>
      <c r="R27" s="10"/>
      <c r="S27" s="9" t="s">
        <v>2</v>
      </c>
      <c r="T27" s="10"/>
      <c r="U27" s="9" t="s">
        <v>2</v>
      </c>
      <c r="V27" s="9" t="s">
        <v>1</v>
      </c>
      <c r="W27" s="9" t="s">
        <v>2</v>
      </c>
      <c r="X27" s="10"/>
      <c r="Y27" s="9" t="s">
        <v>2</v>
      </c>
      <c r="Z27" s="1" t="s">
        <v>1</v>
      </c>
      <c r="AA27" s="9" t="s">
        <v>2</v>
      </c>
      <c r="AB27" s="10"/>
      <c r="AC27" s="9" t="s">
        <v>2</v>
      </c>
      <c r="AD27" s="10"/>
      <c r="AE27" s="9" t="s">
        <v>2</v>
      </c>
      <c r="AF27" s="30" t="s">
        <v>1</v>
      </c>
      <c r="AG27" s="9" t="s">
        <v>2</v>
      </c>
      <c r="AH27" s="24"/>
      <c r="AI27" s="9" t="s">
        <v>2</v>
      </c>
      <c r="AJ27" s="31"/>
      <c r="AK27" s="3"/>
    </row>
    <row r="28" spans="1:37" ht="15.75" x14ac:dyDescent="0.25">
      <c r="A28" s="3"/>
      <c r="B28" s="16" t="s">
        <v>35</v>
      </c>
      <c r="C28" s="9" t="s">
        <v>2</v>
      </c>
      <c r="D28" s="19">
        <v>0</v>
      </c>
      <c r="E28" s="9" t="s">
        <v>2</v>
      </c>
      <c r="F28" s="19">
        <v>0</v>
      </c>
      <c r="G28" s="9" t="s">
        <v>2</v>
      </c>
      <c r="H28" s="19">
        <v>0</v>
      </c>
      <c r="I28" s="9" t="s">
        <v>2</v>
      </c>
      <c r="J28" s="19">
        <v>0</v>
      </c>
      <c r="K28" s="9" t="s">
        <v>2</v>
      </c>
      <c r="L28" s="19">
        <v>0</v>
      </c>
      <c r="M28" s="9" t="s">
        <v>2</v>
      </c>
      <c r="N28" s="17">
        <f>SUM(D28:L28)</f>
        <v>0</v>
      </c>
      <c r="O28" s="9" t="s">
        <v>2</v>
      </c>
      <c r="P28" s="20" t="s">
        <v>1</v>
      </c>
      <c r="Q28" s="9" t="s">
        <v>2</v>
      </c>
      <c r="R28" s="19" t="s">
        <v>1</v>
      </c>
      <c r="S28" s="9" t="s">
        <v>2</v>
      </c>
      <c r="T28" s="21" t="e">
        <f>R28/N27</f>
        <v>#VALUE!</v>
      </c>
      <c r="U28" s="9" t="s">
        <v>2</v>
      </c>
      <c r="V28" s="22" t="s">
        <v>1</v>
      </c>
      <c r="W28" s="9" t="s">
        <v>2</v>
      </c>
      <c r="X28" s="23" t="e">
        <f>R28/V28</f>
        <v>#VALUE!</v>
      </c>
      <c r="Y28" s="9" t="s">
        <v>2</v>
      </c>
      <c r="Z28" s="24" t="s">
        <v>1</v>
      </c>
      <c r="AA28" s="9" t="s">
        <v>2</v>
      </c>
      <c r="AB28" s="24" t="e">
        <f>SUM(Z28/N27)</f>
        <v>#VALUE!</v>
      </c>
      <c r="AC28" s="9" t="s">
        <v>2</v>
      </c>
      <c r="AD28" s="24" t="e">
        <f>SUM(Z28/R28)</f>
        <v>#VALUE!</v>
      </c>
      <c r="AE28" s="9" t="s">
        <v>2</v>
      </c>
      <c r="AF28" s="21" t="s">
        <v>1</v>
      </c>
      <c r="AG28" s="9" t="s">
        <v>2</v>
      </c>
      <c r="AH28" s="24" t="e">
        <f>Z28/AF28</f>
        <v>#VALUE!</v>
      </c>
      <c r="AI28" s="9" t="s">
        <v>2</v>
      </c>
      <c r="AJ28" s="25" t="e">
        <f>SUM(N27/AF28)</f>
        <v>#VALUE!</v>
      </c>
      <c r="AK28" s="3"/>
    </row>
    <row r="29" spans="1:37" ht="15.75" x14ac:dyDescent="0.25">
      <c r="A29" s="3"/>
      <c r="B29" s="16" t="s">
        <v>36</v>
      </c>
      <c r="C29" s="9" t="s">
        <v>2</v>
      </c>
      <c r="D29" s="19">
        <v>0</v>
      </c>
      <c r="E29" s="9" t="s">
        <v>2</v>
      </c>
      <c r="F29" s="19">
        <v>0</v>
      </c>
      <c r="G29" s="9" t="s">
        <v>2</v>
      </c>
      <c r="H29" s="19">
        <v>0</v>
      </c>
      <c r="I29" s="9" t="s">
        <v>2</v>
      </c>
      <c r="J29" s="19">
        <v>0</v>
      </c>
      <c r="K29" s="9" t="s">
        <v>2</v>
      </c>
      <c r="L29" s="19">
        <v>0</v>
      </c>
      <c r="M29" s="9" t="s">
        <v>2</v>
      </c>
      <c r="N29" s="17">
        <f>SUM(D29:L29)</f>
        <v>0</v>
      </c>
      <c r="O29" s="9" t="s">
        <v>2</v>
      </c>
      <c r="P29" s="20"/>
      <c r="Q29" s="9" t="s">
        <v>2</v>
      </c>
      <c r="R29" s="19"/>
      <c r="S29" s="9" t="s">
        <v>2</v>
      </c>
      <c r="T29" s="21"/>
      <c r="U29" s="9" t="s">
        <v>2</v>
      </c>
      <c r="V29" s="22"/>
      <c r="W29" s="9" t="s">
        <v>2</v>
      </c>
      <c r="X29" s="23"/>
      <c r="Y29" s="9" t="s">
        <v>2</v>
      </c>
      <c r="Z29" s="24"/>
      <c r="AA29" s="9" t="s">
        <v>2</v>
      </c>
      <c r="AB29" s="24"/>
      <c r="AC29" s="9" t="s">
        <v>2</v>
      </c>
      <c r="AD29" s="24"/>
      <c r="AE29" s="9" t="s">
        <v>2</v>
      </c>
      <c r="AF29" s="21"/>
      <c r="AG29" s="9" t="s">
        <v>2</v>
      </c>
      <c r="AH29" s="24"/>
      <c r="AI29" s="9" t="s">
        <v>2</v>
      </c>
      <c r="AJ29" s="25"/>
      <c r="AK29" s="3"/>
    </row>
    <row r="30" spans="1:37" ht="15.75" x14ac:dyDescent="0.25">
      <c r="A30" s="3"/>
      <c r="B30" s="13" t="s">
        <v>37</v>
      </c>
      <c r="C30" s="9" t="s">
        <v>2</v>
      </c>
      <c r="D30" s="14" t="s">
        <v>37</v>
      </c>
      <c r="E30" s="9" t="s">
        <v>2</v>
      </c>
      <c r="F30" s="14" t="s">
        <v>37</v>
      </c>
      <c r="G30" s="9" t="s">
        <v>2</v>
      </c>
      <c r="H30" s="14" t="s">
        <v>37</v>
      </c>
      <c r="I30" s="9" t="s">
        <v>2</v>
      </c>
      <c r="J30" s="14" t="s">
        <v>37</v>
      </c>
      <c r="K30" s="9" t="s">
        <v>2</v>
      </c>
      <c r="L30" s="14" t="s">
        <v>37</v>
      </c>
      <c r="M30" s="9" t="s">
        <v>2</v>
      </c>
      <c r="N30" s="14" t="s">
        <v>37</v>
      </c>
      <c r="O30" s="9" t="s">
        <v>2</v>
      </c>
      <c r="P30" s="14" t="s">
        <v>37</v>
      </c>
      <c r="Q30" s="9" t="s">
        <v>2</v>
      </c>
      <c r="R30" s="14" t="s">
        <v>37</v>
      </c>
      <c r="S30" s="9" t="s">
        <v>2</v>
      </c>
      <c r="T30" s="14" t="s">
        <v>37</v>
      </c>
      <c r="U30" s="9" t="s">
        <v>2</v>
      </c>
      <c r="V30" s="14" t="s">
        <v>37</v>
      </c>
      <c r="W30" s="9" t="s">
        <v>2</v>
      </c>
      <c r="X30" s="14" t="s">
        <v>37</v>
      </c>
      <c r="Y30" s="9" t="s">
        <v>2</v>
      </c>
      <c r="Z30" s="14" t="s">
        <v>37</v>
      </c>
      <c r="AA30" s="9" t="s">
        <v>2</v>
      </c>
      <c r="AB30" s="14" t="s">
        <v>37</v>
      </c>
      <c r="AC30" s="9" t="s">
        <v>2</v>
      </c>
      <c r="AD30" s="14" t="s">
        <v>37</v>
      </c>
      <c r="AE30" s="9" t="s">
        <v>2</v>
      </c>
      <c r="AF30" s="26" t="s">
        <v>37</v>
      </c>
      <c r="AG30" s="9" t="s">
        <v>2</v>
      </c>
      <c r="AH30" s="27" t="s">
        <v>37</v>
      </c>
      <c r="AI30" s="9" t="s">
        <v>2</v>
      </c>
      <c r="AJ30" s="28" t="s">
        <v>37</v>
      </c>
      <c r="AK30" s="3"/>
    </row>
    <row r="31" spans="1:37" ht="15.75" x14ac:dyDescent="0.25">
      <c r="A31" s="3"/>
      <c r="B31" s="16" t="s">
        <v>43</v>
      </c>
      <c r="C31" s="9" t="s">
        <v>2</v>
      </c>
      <c r="D31" s="29" t="s">
        <v>1</v>
      </c>
      <c r="E31" s="9" t="s">
        <v>2</v>
      </c>
      <c r="F31" s="29" t="s">
        <v>1</v>
      </c>
      <c r="G31" s="9" t="s">
        <v>2</v>
      </c>
      <c r="H31" s="29" t="s">
        <v>1</v>
      </c>
      <c r="I31" s="9" t="s">
        <v>2</v>
      </c>
      <c r="J31" s="29" t="s">
        <v>1</v>
      </c>
      <c r="K31" s="9" t="s">
        <v>2</v>
      </c>
      <c r="L31" s="29" t="s">
        <v>1</v>
      </c>
      <c r="M31" s="9" t="s">
        <v>2</v>
      </c>
      <c r="N31" s="17">
        <f>SUM(N32+N33)</f>
        <v>0</v>
      </c>
      <c r="O31" s="9" t="s">
        <v>2</v>
      </c>
      <c r="P31" s="9" t="s">
        <v>1</v>
      </c>
      <c r="Q31" s="9" t="s">
        <v>2</v>
      </c>
      <c r="R31" s="10"/>
      <c r="S31" s="9" t="s">
        <v>2</v>
      </c>
      <c r="T31" s="10"/>
      <c r="U31" s="9" t="s">
        <v>2</v>
      </c>
      <c r="V31" s="9" t="s">
        <v>1</v>
      </c>
      <c r="W31" s="9" t="s">
        <v>2</v>
      </c>
      <c r="X31" s="10"/>
      <c r="Y31" s="9" t="s">
        <v>2</v>
      </c>
      <c r="Z31" s="1" t="s">
        <v>1</v>
      </c>
      <c r="AA31" s="9" t="s">
        <v>2</v>
      </c>
      <c r="AB31" s="10"/>
      <c r="AC31" s="9" t="s">
        <v>2</v>
      </c>
      <c r="AD31" s="10"/>
      <c r="AE31" s="9" t="s">
        <v>2</v>
      </c>
      <c r="AF31" s="30" t="s">
        <v>1</v>
      </c>
      <c r="AG31" s="9" t="s">
        <v>2</v>
      </c>
      <c r="AH31" s="24"/>
      <c r="AI31" s="9" t="s">
        <v>2</v>
      </c>
      <c r="AJ31" s="31"/>
      <c r="AK31" s="3"/>
    </row>
    <row r="32" spans="1:37" ht="15.75" x14ac:dyDescent="0.25">
      <c r="A32" s="3"/>
      <c r="B32" s="16" t="s">
        <v>35</v>
      </c>
      <c r="C32" s="9" t="s">
        <v>2</v>
      </c>
      <c r="D32" s="19">
        <v>0</v>
      </c>
      <c r="E32" s="9" t="s">
        <v>2</v>
      </c>
      <c r="F32" s="19">
        <v>0</v>
      </c>
      <c r="G32" s="9" t="s">
        <v>2</v>
      </c>
      <c r="H32" s="19">
        <v>0</v>
      </c>
      <c r="I32" s="9" t="s">
        <v>2</v>
      </c>
      <c r="J32" s="19">
        <v>0</v>
      </c>
      <c r="K32" s="9" t="s">
        <v>2</v>
      </c>
      <c r="L32" s="19">
        <v>0</v>
      </c>
      <c r="M32" s="9" t="s">
        <v>2</v>
      </c>
      <c r="N32" s="17">
        <f>SUM(D32:L32)</f>
        <v>0</v>
      </c>
      <c r="O32" s="9" t="s">
        <v>2</v>
      </c>
      <c r="P32" s="20" t="s">
        <v>1</v>
      </c>
      <c r="Q32" s="9" t="s">
        <v>2</v>
      </c>
      <c r="R32" s="19" t="s">
        <v>1</v>
      </c>
      <c r="S32" s="9" t="s">
        <v>2</v>
      </c>
      <c r="T32" s="21" t="e">
        <f>R32/N31</f>
        <v>#VALUE!</v>
      </c>
      <c r="U32" s="9" t="s">
        <v>2</v>
      </c>
      <c r="V32" s="22" t="s">
        <v>1</v>
      </c>
      <c r="W32" s="9" t="s">
        <v>2</v>
      </c>
      <c r="X32" s="23" t="e">
        <f>R32/V32</f>
        <v>#VALUE!</v>
      </c>
      <c r="Y32" s="9" t="s">
        <v>2</v>
      </c>
      <c r="Z32" s="24" t="s">
        <v>1</v>
      </c>
      <c r="AA32" s="9" t="s">
        <v>2</v>
      </c>
      <c r="AB32" s="24" t="e">
        <f>SUM(Z32/N31)</f>
        <v>#VALUE!</v>
      </c>
      <c r="AC32" s="9" t="s">
        <v>2</v>
      </c>
      <c r="AD32" s="24" t="e">
        <f>SUM(Z32/R32)</f>
        <v>#VALUE!</v>
      </c>
      <c r="AE32" s="9" t="s">
        <v>2</v>
      </c>
      <c r="AF32" s="21" t="s">
        <v>1</v>
      </c>
      <c r="AG32" s="9" t="s">
        <v>2</v>
      </c>
      <c r="AH32" s="24" t="e">
        <f>Z32/AF32</f>
        <v>#VALUE!</v>
      </c>
      <c r="AI32" s="9" t="s">
        <v>2</v>
      </c>
      <c r="AJ32" s="25" t="e">
        <f>SUM(N31/AF32)</f>
        <v>#VALUE!</v>
      </c>
      <c r="AK32" s="3"/>
    </row>
    <row r="33" spans="1:37" ht="15.75" x14ac:dyDescent="0.25">
      <c r="A33" s="3"/>
      <c r="B33" s="16" t="s">
        <v>36</v>
      </c>
      <c r="C33" s="9" t="s">
        <v>2</v>
      </c>
      <c r="D33" s="19">
        <v>0</v>
      </c>
      <c r="E33" s="9" t="s">
        <v>2</v>
      </c>
      <c r="F33" s="19">
        <v>0</v>
      </c>
      <c r="G33" s="9" t="s">
        <v>2</v>
      </c>
      <c r="H33" s="19">
        <v>0</v>
      </c>
      <c r="I33" s="9" t="s">
        <v>2</v>
      </c>
      <c r="J33" s="19">
        <v>0</v>
      </c>
      <c r="K33" s="9" t="s">
        <v>2</v>
      </c>
      <c r="L33" s="19">
        <v>0</v>
      </c>
      <c r="M33" s="9" t="s">
        <v>2</v>
      </c>
      <c r="N33" s="17">
        <f>SUM(D33:L33)</f>
        <v>0</v>
      </c>
      <c r="O33" s="9" t="s">
        <v>2</v>
      </c>
      <c r="P33" s="20"/>
      <c r="Q33" s="9" t="s">
        <v>2</v>
      </c>
      <c r="R33" s="19"/>
      <c r="S33" s="9" t="s">
        <v>2</v>
      </c>
      <c r="T33" s="21"/>
      <c r="U33" s="9" t="s">
        <v>2</v>
      </c>
      <c r="V33" s="22"/>
      <c r="W33" s="9" t="s">
        <v>2</v>
      </c>
      <c r="X33" s="23"/>
      <c r="Y33" s="9" t="s">
        <v>2</v>
      </c>
      <c r="Z33" s="24"/>
      <c r="AA33" s="9" t="s">
        <v>2</v>
      </c>
      <c r="AB33" s="24"/>
      <c r="AC33" s="9" t="s">
        <v>2</v>
      </c>
      <c r="AD33" s="24"/>
      <c r="AE33" s="9" t="s">
        <v>2</v>
      </c>
      <c r="AF33" s="21"/>
      <c r="AG33" s="9" t="s">
        <v>2</v>
      </c>
      <c r="AH33" s="24"/>
      <c r="AI33" s="9" t="s">
        <v>2</v>
      </c>
      <c r="AJ33" s="25"/>
      <c r="AK33" s="3"/>
    </row>
    <row r="34" spans="1:37" ht="15.75" x14ac:dyDescent="0.25">
      <c r="A34" s="3"/>
      <c r="B34" s="13" t="s">
        <v>37</v>
      </c>
      <c r="C34" s="9" t="s">
        <v>2</v>
      </c>
      <c r="D34" s="14" t="s">
        <v>37</v>
      </c>
      <c r="E34" s="9" t="s">
        <v>2</v>
      </c>
      <c r="F34" s="14" t="s">
        <v>37</v>
      </c>
      <c r="G34" s="9" t="s">
        <v>2</v>
      </c>
      <c r="H34" s="14" t="s">
        <v>37</v>
      </c>
      <c r="I34" s="9" t="s">
        <v>2</v>
      </c>
      <c r="J34" s="14" t="s">
        <v>37</v>
      </c>
      <c r="K34" s="9" t="s">
        <v>2</v>
      </c>
      <c r="L34" s="14" t="s">
        <v>37</v>
      </c>
      <c r="M34" s="9" t="s">
        <v>2</v>
      </c>
      <c r="N34" s="14" t="s">
        <v>37</v>
      </c>
      <c r="O34" s="9" t="s">
        <v>2</v>
      </c>
      <c r="P34" s="14" t="s">
        <v>37</v>
      </c>
      <c r="Q34" s="9" t="s">
        <v>2</v>
      </c>
      <c r="R34" s="14" t="s">
        <v>37</v>
      </c>
      <c r="S34" s="9" t="s">
        <v>2</v>
      </c>
      <c r="T34" s="14" t="s">
        <v>37</v>
      </c>
      <c r="U34" s="9" t="s">
        <v>2</v>
      </c>
      <c r="V34" s="14" t="s">
        <v>37</v>
      </c>
      <c r="W34" s="9" t="s">
        <v>2</v>
      </c>
      <c r="X34" s="14" t="s">
        <v>37</v>
      </c>
      <c r="Y34" s="9" t="s">
        <v>2</v>
      </c>
      <c r="Z34" s="14" t="s">
        <v>37</v>
      </c>
      <c r="AA34" s="9" t="s">
        <v>2</v>
      </c>
      <c r="AB34" s="14" t="s">
        <v>37</v>
      </c>
      <c r="AC34" s="9" t="s">
        <v>2</v>
      </c>
      <c r="AD34" s="14" t="s">
        <v>37</v>
      </c>
      <c r="AE34" s="9" t="s">
        <v>2</v>
      </c>
      <c r="AF34" s="26" t="s">
        <v>37</v>
      </c>
      <c r="AG34" s="9" t="s">
        <v>2</v>
      </c>
      <c r="AH34" s="27" t="s">
        <v>37</v>
      </c>
      <c r="AI34" s="9" t="s">
        <v>2</v>
      </c>
      <c r="AJ34" s="28" t="s">
        <v>37</v>
      </c>
      <c r="AK34" s="3"/>
    </row>
    <row r="35" spans="1:37" ht="15.75" x14ac:dyDescent="0.25">
      <c r="A35" s="3"/>
      <c r="B35" s="16" t="s">
        <v>44</v>
      </c>
      <c r="C35" s="9" t="s">
        <v>2</v>
      </c>
      <c r="D35" s="29" t="s">
        <v>1</v>
      </c>
      <c r="E35" s="9" t="s">
        <v>2</v>
      </c>
      <c r="F35" s="29" t="s">
        <v>1</v>
      </c>
      <c r="G35" s="9" t="s">
        <v>2</v>
      </c>
      <c r="H35" s="29" t="s">
        <v>1</v>
      </c>
      <c r="I35" s="9" t="s">
        <v>2</v>
      </c>
      <c r="J35" s="29" t="s">
        <v>1</v>
      </c>
      <c r="K35" s="9" t="s">
        <v>2</v>
      </c>
      <c r="L35" s="29" t="s">
        <v>1</v>
      </c>
      <c r="M35" s="9" t="s">
        <v>2</v>
      </c>
      <c r="N35" s="17">
        <f>SUM(N36+N37)</f>
        <v>0</v>
      </c>
      <c r="O35" s="9" t="s">
        <v>2</v>
      </c>
      <c r="P35" s="9" t="s">
        <v>1</v>
      </c>
      <c r="Q35" s="9" t="s">
        <v>2</v>
      </c>
      <c r="R35" s="10"/>
      <c r="S35" s="9" t="s">
        <v>2</v>
      </c>
      <c r="T35" s="10"/>
      <c r="U35" s="9" t="s">
        <v>2</v>
      </c>
      <c r="V35" s="9" t="s">
        <v>1</v>
      </c>
      <c r="W35" s="9" t="s">
        <v>2</v>
      </c>
      <c r="X35" s="10"/>
      <c r="Y35" s="9" t="s">
        <v>2</v>
      </c>
      <c r="Z35" s="1" t="s">
        <v>1</v>
      </c>
      <c r="AA35" s="9" t="s">
        <v>2</v>
      </c>
      <c r="AB35" s="10"/>
      <c r="AC35" s="9" t="s">
        <v>2</v>
      </c>
      <c r="AD35" s="10"/>
      <c r="AE35" s="9" t="s">
        <v>2</v>
      </c>
      <c r="AF35" s="30" t="s">
        <v>1</v>
      </c>
      <c r="AG35" s="9" t="s">
        <v>2</v>
      </c>
      <c r="AH35" s="24"/>
      <c r="AI35" s="9" t="s">
        <v>2</v>
      </c>
      <c r="AJ35" s="31"/>
      <c r="AK35" s="3"/>
    </row>
    <row r="36" spans="1:37" ht="15.75" x14ac:dyDescent="0.25">
      <c r="A36" s="3"/>
      <c r="B36" s="16" t="s">
        <v>35</v>
      </c>
      <c r="C36" s="9" t="s">
        <v>2</v>
      </c>
      <c r="D36" s="19">
        <v>0</v>
      </c>
      <c r="E36" s="9" t="s">
        <v>2</v>
      </c>
      <c r="F36" s="19">
        <v>0</v>
      </c>
      <c r="G36" s="9" t="s">
        <v>2</v>
      </c>
      <c r="H36" s="19">
        <v>0</v>
      </c>
      <c r="I36" s="9" t="s">
        <v>2</v>
      </c>
      <c r="J36" s="19">
        <v>0</v>
      </c>
      <c r="K36" s="9" t="s">
        <v>2</v>
      </c>
      <c r="L36" s="19">
        <v>0</v>
      </c>
      <c r="M36" s="9" t="s">
        <v>2</v>
      </c>
      <c r="N36" s="17">
        <f>SUM(D36:L36)</f>
        <v>0</v>
      </c>
      <c r="O36" s="9" t="s">
        <v>2</v>
      </c>
      <c r="P36" s="20" t="s">
        <v>1</v>
      </c>
      <c r="Q36" s="9" t="s">
        <v>2</v>
      </c>
      <c r="R36" s="19" t="s">
        <v>1</v>
      </c>
      <c r="S36" s="9" t="s">
        <v>2</v>
      </c>
      <c r="T36" s="21" t="e">
        <f>R36/N35</f>
        <v>#VALUE!</v>
      </c>
      <c r="U36" s="9" t="s">
        <v>2</v>
      </c>
      <c r="V36" s="22" t="s">
        <v>1</v>
      </c>
      <c r="W36" s="9" t="s">
        <v>2</v>
      </c>
      <c r="X36" s="23" t="e">
        <f>R36/V36</f>
        <v>#VALUE!</v>
      </c>
      <c r="Y36" s="9" t="s">
        <v>2</v>
      </c>
      <c r="Z36" s="24" t="s">
        <v>1</v>
      </c>
      <c r="AA36" s="9" t="s">
        <v>2</v>
      </c>
      <c r="AB36" s="24" t="e">
        <f>SUM(Z36/N35)</f>
        <v>#VALUE!</v>
      </c>
      <c r="AC36" s="9" t="s">
        <v>2</v>
      </c>
      <c r="AD36" s="24" t="e">
        <f>SUM(Z36/R36)</f>
        <v>#VALUE!</v>
      </c>
      <c r="AE36" s="9" t="s">
        <v>2</v>
      </c>
      <c r="AF36" s="21" t="s">
        <v>1</v>
      </c>
      <c r="AG36" s="9" t="s">
        <v>2</v>
      </c>
      <c r="AH36" s="24" t="e">
        <f>Z36/AF36</f>
        <v>#VALUE!</v>
      </c>
      <c r="AI36" s="9" t="s">
        <v>2</v>
      </c>
      <c r="AJ36" s="25" t="e">
        <f>SUM(N35/AF36)</f>
        <v>#VALUE!</v>
      </c>
      <c r="AK36" s="3"/>
    </row>
    <row r="37" spans="1:37" ht="15.75" x14ac:dyDescent="0.25">
      <c r="A37" s="3"/>
      <c r="B37" s="16" t="s">
        <v>36</v>
      </c>
      <c r="C37" s="9" t="s">
        <v>2</v>
      </c>
      <c r="D37" s="19">
        <v>0</v>
      </c>
      <c r="E37" s="9" t="s">
        <v>2</v>
      </c>
      <c r="F37" s="19">
        <v>0</v>
      </c>
      <c r="G37" s="9" t="s">
        <v>2</v>
      </c>
      <c r="H37" s="19">
        <v>0</v>
      </c>
      <c r="I37" s="9" t="s">
        <v>2</v>
      </c>
      <c r="J37" s="19">
        <v>0</v>
      </c>
      <c r="K37" s="9" t="s">
        <v>2</v>
      </c>
      <c r="L37" s="19">
        <v>0</v>
      </c>
      <c r="M37" s="9" t="s">
        <v>2</v>
      </c>
      <c r="N37" s="17">
        <f>SUM(D37:L37)</f>
        <v>0</v>
      </c>
      <c r="O37" s="9" t="s">
        <v>2</v>
      </c>
      <c r="P37" s="20"/>
      <c r="Q37" s="9" t="s">
        <v>2</v>
      </c>
      <c r="R37" s="19"/>
      <c r="S37" s="9" t="s">
        <v>2</v>
      </c>
      <c r="T37" s="21"/>
      <c r="U37" s="9" t="s">
        <v>2</v>
      </c>
      <c r="V37" s="22"/>
      <c r="W37" s="9" t="s">
        <v>2</v>
      </c>
      <c r="X37" s="23"/>
      <c r="Y37" s="9" t="s">
        <v>2</v>
      </c>
      <c r="Z37" s="24"/>
      <c r="AA37" s="9" t="s">
        <v>2</v>
      </c>
      <c r="AB37" s="24"/>
      <c r="AC37" s="9" t="s">
        <v>2</v>
      </c>
      <c r="AD37" s="24"/>
      <c r="AE37" s="9" t="s">
        <v>2</v>
      </c>
      <c r="AF37" s="21"/>
      <c r="AG37" s="9" t="s">
        <v>2</v>
      </c>
      <c r="AH37" s="24"/>
      <c r="AI37" s="9" t="s">
        <v>2</v>
      </c>
      <c r="AJ37" s="25"/>
      <c r="AK37" s="3"/>
    </row>
    <row r="38" spans="1:37" ht="15.75" x14ac:dyDescent="0.25">
      <c r="A38" s="3"/>
      <c r="B38" s="13" t="s">
        <v>37</v>
      </c>
      <c r="C38" s="9" t="s">
        <v>2</v>
      </c>
      <c r="D38" s="14" t="s">
        <v>37</v>
      </c>
      <c r="E38" s="9" t="s">
        <v>2</v>
      </c>
      <c r="F38" s="14" t="s">
        <v>37</v>
      </c>
      <c r="G38" s="9" t="s">
        <v>2</v>
      </c>
      <c r="H38" s="14" t="s">
        <v>37</v>
      </c>
      <c r="I38" s="9" t="s">
        <v>2</v>
      </c>
      <c r="J38" s="14" t="s">
        <v>37</v>
      </c>
      <c r="K38" s="9" t="s">
        <v>2</v>
      </c>
      <c r="L38" s="14" t="s">
        <v>37</v>
      </c>
      <c r="M38" s="9" t="s">
        <v>2</v>
      </c>
      <c r="N38" s="14" t="s">
        <v>37</v>
      </c>
      <c r="O38" s="9" t="s">
        <v>2</v>
      </c>
      <c r="P38" s="14" t="s">
        <v>37</v>
      </c>
      <c r="Q38" s="9" t="s">
        <v>2</v>
      </c>
      <c r="R38" s="14" t="s">
        <v>37</v>
      </c>
      <c r="S38" s="9" t="s">
        <v>2</v>
      </c>
      <c r="T38" s="14" t="s">
        <v>37</v>
      </c>
      <c r="U38" s="9" t="s">
        <v>2</v>
      </c>
      <c r="V38" s="14" t="s">
        <v>37</v>
      </c>
      <c r="W38" s="9" t="s">
        <v>2</v>
      </c>
      <c r="X38" s="14" t="s">
        <v>37</v>
      </c>
      <c r="Y38" s="9" t="s">
        <v>2</v>
      </c>
      <c r="Z38" s="14" t="s">
        <v>37</v>
      </c>
      <c r="AA38" s="9" t="s">
        <v>2</v>
      </c>
      <c r="AB38" s="14" t="s">
        <v>37</v>
      </c>
      <c r="AC38" s="9" t="s">
        <v>2</v>
      </c>
      <c r="AD38" s="14" t="s">
        <v>37</v>
      </c>
      <c r="AE38" s="9" t="s">
        <v>2</v>
      </c>
      <c r="AF38" s="26" t="s">
        <v>37</v>
      </c>
      <c r="AG38" s="9" t="s">
        <v>2</v>
      </c>
      <c r="AH38" s="27" t="s">
        <v>37</v>
      </c>
      <c r="AI38" s="9" t="s">
        <v>2</v>
      </c>
      <c r="AJ38" s="28" t="s">
        <v>37</v>
      </c>
      <c r="AK38" s="3"/>
    </row>
    <row r="39" spans="1:37" ht="15.75" x14ac:dyDescent="0.25">
      <c r="A39" s="3"/>
      <c r="B39" s="16" t="s">
        <v>45</v>
      </c>
      <c r="C39" s="9" t="s">
        <v>2</v>
      </c>
      <c r="D39" s="29" t="s">
        <v>1</v>
      </c>
      <c r="E39" s="9" t="s">
        <v>2</v>
      </c>
      <c r="F39" s="29" t="s">
        <v>1</v>
      </c>
      <c r="G39" s="9" t="s">
        <v>2</v>
      </c>
      <c r="H39" s="29" t="s">
        <v>1</v>
      </c>
      <c r="I39" s="9" t="s">
        <v>2</v>
      </c>
      <c r="J39" s="29" t="s">
        <v>1</v>
      </c>
      <c r="K39" s="9" t="s">
        <v>2</v>
      </c>
      <c r="L39" s="29" t="s">
        <v>1</v>
      </c>
      <c r="M39" s="9" t="s">
        <v>2</v>
      </c>
      <c r="N39" s="17">
        <f>SUM(N40+N41)</f>
        <v>0</v>
      </c>
      <c r="O39" s="9" t="s">
        <v>2</v>
      </c>
      <c r="P39" s="9" t="s">
        <v>1</v>
      </c>
      <c r="Q39" s="9" t="s">
        <v>2</v>
      </c>
      <c r="R39" s="10"/>
      <c r="S39" s="9" t="s">
        <v>2</v>
      </c>
      <c r="T39" s="10"/>
      <c r="U39" s="9" t="s">
        <v>2</v>
      </c>
      <c r="V39" s="9" t="s">
        <v>1</v>
      </c>
      <c r="W39" s="9" t="s">
        <v>2</v>
      </c>
      <c r="X39" s="10"/>
      <c r="Y39" s="9" t="s">
        <v>2</v>
      </c>
      <c r="Z39" s="1" t="s">
        <v>1</v>
      </c>
      <c r="AA39" s="9" t="s">
        <v>2</v>
      </c>
      <c r="AB39" s="10"/>
      <c r="AC39" s="9" t="s">
        <v>2</v>
      </c>
      <c r="AD39" s="10"/>
      <c r="AE39" s="9" t="s">
        <v>2</v>
      </c>
      <c r="AF39" s="30" t="s">
        <v>1</v>
      </c>
      <c r="AG39" s="9" t="s">
        <v>2</v>
      </c>
      <c r="AH39" s="24"/>
      <c r="AI39" s="9" t="s">
        <v>2</v>
      </c>
      <c r="AJ39" s="31"/>
      <c r="AK39" s="3"/>
    </row>
    <row r="40" spans="1:37" ht="15.75" x14ac:dyDescent="0.25">
      <c r="A40" s="3"/>
      <c r="B40" s="16" t="s">
        <v>35</v>
      </c>
      <c r="C40" s="9" t="s">
        <v>2</v>
      </c>
      <c r="D40" s="19">
        <v>0</v>
      </c>
      <c r="E40" s="9" t="s">
        <v>2</v>
      </c>
      <c r="F40" s="19">
        <v>0</v>
      </c>
      <c r="G40" s="9" t="s">
        <v>2</v>
      </c>
      <c r="H40" s="19">
        <v>0</v>
      </c>
      <c r="I40" s="9" t="s">
        <v>2</v>
      </c>
      <c r="J40" s="19">
        <v>0</v>
      </c>
      <c r="K40" s="9" t="s">
        <v>2</v>
      </c>
      <c r="L40" s="19">
        <v>0</v>
      </c>
      <c r="M40" s="9" t="s">
        <v>2</v>
      </c>
      <c r="N40" s="17">
        <f>SUM(D40:L40)</f>
        <v>0</v>
      </c>
      <c r="O40" s="9" t="s">
        <v>2</v>
      </c>
      <c r="P40" s="20" t="s">
        <v>1</v>
      </c>
      <c r="Q40" s="9" t="s">
        <v>2</v>
      </c>
      <c r="R40" s="19" t="s">
        <v>1</v>
      </c>
      <c r="S40" s="9" t="s">
        <v>2</v>
      </c>
      <c r="T40" s="21" t="e">
        <f>R40/N39</f>
        <v>#VALUE!</v>
      </c>
      <c r="U40" s="9" t="s">
        <v>2</v>
      </c>
      <c r="V40" s="22" t="s">
        <v>1</v>
      </c>
      <c r="W40" s="9" t="s">
        <v>2</v>
      </c>
      <c r="X40" s="23" t="e">
        <f>R40/V40</f>
        <v>#VALUE!</v>
      </c>
      <c r="Y40" s="9" t="s">
        <v>2</v>
      </c>
      <c r="Z40" s="24" t="s">
        <v>1</v>
      </c>
      <c r="AA40" s="9" t="s">
        <v>2</v>
      </c>
      <c r="AB40" s="24" t="e">
        <f>SUM(Z40/N39)</f>
        <v>#VALUE!</v>
      </c>
      <c r="AC40" s="9" t="s">
        <v>2</v>
      </c>
      <c r="AD40" s="24" t="e">
        <f>SUM(Z40/R40)</f>
        <v>#VALUE!</v>
      </c>
      <c r="AE40" s="9" t="s">
        <v>2</v>
      </c>
      <c r="AF40" s="21" t="s">
        <v>1</v>
      </c>
      <c r="AG40" s="9" t="s">
        <v>2</v>
      </c>
      <c r="AH40" s="24" t="e">
        <f>Z40/AF40</f>
        <v>#VALUE!</v>
      </c>
      <c r="AI40" s="9" t="s">
        <v>2</v>
      </c>
      <c r="AJ40" s="25" t="e">
        <f>SUM(N39/AF40)</f>
        <v>#VALUE!</v>
      </c>
      <c r="AK40" s="3"/>
    </row>
    <row r="41" spans="1:37" ht="15.75" x14ac:dyDescent="0.25">
      <c r="A41" s="3"/>
      <c r="B41" s="16" t="s">
        <v>36</v>
      </c>
      <c r="C41" s="9" t="s">
        <v>2</v>
      </c>
      <c r="D41" s="19">
        <v>0</v>
      </c>
      <c r="E41" s="9" t="s">
        <v>2</v>
      </c>
      <c r="F41" s="19">
        <v>0</v>
      </c>
      <c r="G41" s="9" t="s">
        <v>2</v>
      </c>
      <c r="H41" s="19">
        <v>0</v>
      </c>
      <c r="I41" s="9" t="s">
        <v>2</v>
      </c>
      <c r="J41" s="19">
        <v>0</v>
      </c>
      <c r="K41" s="9" t="s">
        <v>2</v>
      </c>
      <c r="L41" s="19">
        <v>0</v>
      </c>
      <c r="M41" s="9" t="s">
        <v>2</v>
      </c>
      <c r="N41" s="17">
        <f>SUM(D41:L41)</f>
        <v>0</v>
      </c>
      <c r="O41" s="9" t="s">
        <v>2</v>
      </c>
      <c r="P41" s="20"/>
      <c r="Q41" s="9" t="s">
        <v>2</v>
      </c>
      <c r="R41" s="19"/>
      <c r="S41" s="9" t="s">
        <v>2</v>
      </c>
      <c r="T41" s="21"/>
      <c r="U41" s="9" t="s">
        <v>2</v>
      </c>
      <c r="V41" s="22"/>
      <c r="W41" s="9" t="s">
        <v>2</v>
      </c>
      <c r="X41" s="23"/>
      <c r="Y41" s="9" t="s">
        <v>2</v>
      </c>
      <c r="Z41" s="24"/>
      <c r="AA41" s="9" t="s">
        <v>2</v>
      </c>
      <c r="AB41" s="24"/>
      <c r="AC41" s="9" t="s">
        <v>2</v>
      </c>
      <c r="AD41" s="24"/>
      <c r="AE41" s="9" t="s">
        <v>2</v>
      </c>
      <c r="AF41" s="21"/>
      <c r="AG41" s="9" t="s">
        <v>2</v>
      </c>
      <c r="AH41" s="24"/>
      <c r="AI41" s="9" t="s">
        <v>2</v>
      </c>
      <c r="AJ41" s="25"/>
      <c r="AK41" s="3"/>
    </row>
    <row r="42" spans="1:37" ht="15.75" x14ac:dyDescent="0.25">
      <c r="A42" s="3"/>
      <c r="B42" s="13" t="s">
        <v>37</v>
      </c>
      <c r="C42" s="9" t="s">
        <v>2</v>
      </c>
      <c r="D42" s="14" t="s">
        <v>37</v>
      </c>
      <c r="E42" s="9" t="s">
        <v>2</v>
      </c>
      <c r="F42" s="14" t="s">
        <v>37</v>
      </c>
      <c r="G42" s="9" t="s">
        <v>2</v>
      </c>
      <c r="H42" s="14" t="s">
        <v>37</v>
      </c>
      <c r="I42" s="9" t="s">
        <v>2</v>
      </c>
      <c r="J42" s="14" t="s">
        <v>37</v>
      </c>
      <c r="K42" s="9" t="s">
        <v>2</v>
      </c>
      <c r="L42" s="14" t="s">
        <v>37</v>
      </c>
      <c r="M42" s="9" t="s">
        <v>2</v>
      </c>
      <c r="N42" s="14" t="s">
        <v>37</v>
      </c>
      <c r="O42" s="9" t="s">
        <v>2</v>
      </c>
      <c r="P42" s="14" t="s">
        <v>37</v>
      </c>
      <c r="Q42" s="9" t="s">
        <v>2</v>
      </c>
      <c r="R42" s="14" t="s">
        <v>37</v>
      </c>
      <c r="S42" s="9" t="s">
        <v>2</v>
      </c>
      <c r="T42" s="14" t="s">
        <v>37</v>
      </c>
      <c r="U42" s="9" t="s">
        <v>2</v>
      </c>
      <c r="V42" s="14" t="s">
        <v>37</v>
      </c>
      <c r="W42" s="9" t="s">
        <v>2</v>
      </c>
      <c r="X42" s="14" t="s">
        <v>37</v>
      </c>
      <c r="Y42" s="9" t="s">
        <v>2</v>
      </c>
      <c r="Z42" s="14" t="s">
        <v>37</v>
      </c>
      <c r="AA42" s="9" t="s">
        <v>2</v>
      </c>
      <c r="AB42" s="14" t="s">
        <v>37</v>
      </c>
      <c r="AC42" s="9" t="s">
        <v>2</v>
      </c>
      <c r="AD42" s="14" t="s">
        <v>37</v>
      </c>
      <c r="AE42" s="9" t="s">
        <v>2</v>
      </c>
      <c r="AF42" s="26" t="s">
        <v>37</v>
      </c>
      <c r="AG42" s="9" t="s">
        <v>2</v>
      </c>
      <c r="AH42" s="27" t="s">
        <v>37</v>
      </c>
      <c r="AI42" s="9" t="s">
        <v>2</v>
      </c>
      <c r="AJ42" s="28" t="s">
        <v>37</v>
      </c>
      <c r="AK42" s="3"/>
    </row>
    <row r="43" spans="1:37" ht="15.75" x14ac:dyDescent="0.25">
      <c r="A43" s="3"/>
      <c r="B43" s="16" t="s">
        <v>46</v>
      </c>
      <c r="C43" s="9" t="s">
        <v>2</v>
      </c>
      <c r="D43" s="29" t="s">
        <v>1</v>
      </c>
      <c r="E43" s="9" t="s">
        <v>2</v>
      </c>
      <c r="F43" s="29" t="s">
        <v>1</v>
      </c>
      <c r="G43" s="9" t="s">
        <v>2</v>
      </c>
      <c r="H43" s="29" t="s">
        <v>1</v>
      </c>
      <c r="I43" s="9" t="s">
        <v>2</v>
      </c>
      <c r="J43" s="29" t="s">
        <v>1</v>
      </c>
      <c r="K43" s="9" t="s">
        <v>2</v>
      </c>
      <c r="L43" s="29" t="s">
        <v>1</v>
      </c>
      <c r="M43" s="9" t="s">
        <v>2</v>
      </c>
      <c r="N43" s="17">
        <f>SUM(N44+N45)</f>
        <v>0</v>
      </c>
      <c r="O43" s="9" t="s">
        <v>2</v>
      </c>
      <c r="P43" s="9" t="s">
        <v>1</v>
      </c>
      <c r="Q43" s="9" t="s">
        <v>2</v>
      </c>
      <c r="R43" s="10"/>
      <c r="S43" s="9" t="s">
        <v>2</v>
      </c>
      <c r="T43" s="10"/>
      <c r="U43" s="9" t="s">
        <v>2</v>
      </c>
      <c r="V43" s="9" t="s">
        <v>1</v>
      </c>
      <c r="W43" s="9" t="s">
        <v>2</v>
      </c>
      <c r="X43" s="10"/>
      <c r="Y43" s="9" t="s">
        <v>2</v>
      </c>
      <c r="Z43" s="1" t="s">
        <v>1</v>
      </c>
      <c r="AA43" s="9" t="s">
        <v>2</v>
      </c>
      <c r="AB43" s="10"/>
      <c r="AC43" s="9" t="s">
        <v>2</v>
      </c>
      <c r="AD43" s="10"/>
      <c r="AE43" s="9" t="s">
        <v>2</v>
      </c>
      <c r="AF43" s="30" t="s">
        <v>1</v>
      </c>
      <c r="AG43" s="9" t="s">
        <v>2</v>
      </c>
      <c r="AH43" s="24"/>
      <c r="AI43" s="9" t="s">
        <v>2</v>
      </c>
      <c r="AJ43" s="31"/>
      <c r="AK43" s="3"/>
    </row>
    <row r="44" spans="1:37" ht="15.75" x14ac:dyDescent="0.25">
      <c r="A44" s="3"/>
      <c r="B44" s="16" t="s">
        <v>35</v>
      </c>
      <c r="C44" s="9" t="s">
        <v>2</v>
      </c>
      <c r="D44" s="19">
        <v>0</v>
      </c>
      <c r="E44" s="9" t="s">
        <v>2</v>
      </c>
      <c r="F44" s="19">
        <v>0</v>
      </c>
      <c r="G44" s="9" t="s">
        <v>2</v>
      </c>
      <c r="H44" s="19">
        <v>0</v>
      </c>
      <c r="I44" s="9" t="s">
        <v>2</v>
      </c>
      <c r="J44" s="19">
        <v>0</v>
      </c>
      <c r="K44" s="9" t="s">
        <v>2</v>
      </c>
      <c r="L44" s="19">
        <v>0</v>
      </c>
      <c r="M44" s="9" t="s">
        <v>2</v>
      </c>
      <c r="N44" s="17">
        <f>SUM(D44:L44)</f>
        <v>0</v>
      </c>
      <c r="O44" s="9" t="s">
        <v>2</v>
      </c>
      <c r="P44" s="20" t="s">
        <v>1</v>
      </c>
      <c r="Q44" s="9" t="s">
        <v>2</v>
      </c>
      <c r="R44" s="19" t="s">
        <v>1</v>
      </c>
      <c r="S44" s="9" t="s">
        <v>2</v>
      </c>
      <c r="T44" s="21" t="e">
        <f>R44/N43</f>
        <v>#VALUE!</v>
      </c>
      <c r="U44" s="9" t="s">
        <v>2</v>
      </c>
      <c r="V44" s="22" t="s">
        <v>1</v>
      </c>
      <c r="W44" s="9" t="s">
        <v>2</v>
      </c>
      <c r="X44" s="23" t="e">
        <f>R44/V44</f>
        <v>#VALUE!</v>
      </c>
      <c r="Y44" s="9" t="s">
        <v>2</v>
      </c>
      <c r="Z44" s="24" t="s">
        <v>1</v>
      </c>
      <c r="AA44" s="9" t="s">
        <v>2</v>
      </c>
      <c r="AB44" s="24" t="e">
        <f>SUM(Z44/N43)</f>
        <v>#VALUE!</v>
      </c>
      <c r="AC44" s="9" t="s">
        <v>2</v>
      </c>
      <c r="AD44" s="24" t="e">
        <f>SUM(Z44/R44)</f>
        <v>#VALUE!</v>
      </c>
      <c r="AE44" s="9" t="s">
        <v>2</v>
      </c>
      <c r="AF44" s="21" t="s">
        <v>1</v>
      </c>
      <c r="AG44" s="9" t="s">
        <v>2</v>
      </c>
      <c r="AH44" s="24" t="e">
        <f>Z44/AF44</f>
        <v>#VALUE!</v>
      </c>
      <c r="AI44" s="9" t="s">
        <v>2</v>
      </c>
      <c r="AJ44" s="25" t="e">
        <f>SUM(N43/AF44)</f>
        <v>#VALUE!</v>
      </c>
      <c r="AK44" s="3"/>
    </row>
    <row r="45" spans="1:37" ht="15.75" x14ac:dyDescent="0.25">
      <c r="A45" s="3"/>
      <c r="B45" s="16" t="s">
        <v>36</v>
      </c>
      <c r="C45" s="9" t="s">
        <v>2</v>
      </c>
      <c r="D45" s="19">
        <v>0</v>
      </c>
      <c r="E45" s="9" t="s">
        <v>2</v>
      </c>
      <c r="F45" s="19">
        <v>0</v>
      </c>
      <c r="G45" s="9" t="s">
        <v>2</v>
      </c>
      <c r="H45" s="19">
        <v>0</v>
      </c>
      <c r="I45" s="9" t="s">
        <v>2</v>
      </c>
      <c r="J45" s="19">
        <v>0</v>
      </c>
      <c r="K45" s="9" t="s">
        <v>2</v>
      </c>
      <c r="L45" s="19">
        <v>0</v>
      </c>
      <c r="M45" s="9" t="s">
        <v>2</v>
      </c>
      <c r="N45" s="17">
        <f>SUM(D45:L45)</f>
        <v>0</v>
      </c>
      <c r="O45" s="9" t="s">
        <v>2</v>
      </c>
      <c r="P45" s="20"/>
      <c r="Q45" s="9" t="s">
        <v>2</v>
      </c>
      <c r="R45" s="19"/>
      <c r="S45" s="9" t="s">
        <v>2</v>
      </c>
      <c r="T45" s="21"/>
      <c r="U45" s="9" t="s">
        <v>2</v>
      </c>
      <c r="V45" s="22"/>
      <c r="W45" s="9" t="s">
        <v>2</v>
      </c>
      <c r="X45" s="23"/>
      <c r="Y45" s="9" t="s">
        <v>2</v>
      </c>
      <c r="Z45" s="24"/>
      <c r="AA45" s="9" t="s">
        <v>2</v>
      </c>
      <c r="AB45" s="24"/>
      <c r="AC45" s="9" t="s">
        <v>2</v>
      </c>
      <c r="AD45" s="24"/>
      <c r="AE45" s="9" t="s">
        <v>2</v>
      </c>
      <c r="AF45" s="21"/>
      <c r="AG45" s="9" t="s">
        <v>2</v>
      </c>
      <c r="AH45" s="24"/>
      <c r="AI45" s="9" t="s">
        <v>2</v>
      </c>
      <c r="AJ45" s="25"/>
      <c r="AK45" s="3"/>
    </row>
    <row r="46" spans="1:37" ht="15.75" x14ac:dyDescent="0.25">
      <c r="A46" s="3"/>
      <c r="B46" s="13" t="s">
        <v>37</v>
      </c>
      <c r="C46" s="9" t="s">
        <v>2</v>
      </c>
      <c r="D46" s="14" t="s">
        <v>37</v>
      </c>
      <c r="E46" s="9" t="s">
        <v>2</v>
      </c>
      <c r="F46" s="14" t="s">
        <v>37</v>
      </c>
      <c r="G46" s="9" t="s">
        <v>2</v>
      </c>
      <c r="H46" s="14" t="s">
        <v>37</v>
      </c>
      <c r="I46" s="9" t="s">
        <v>2</v>
      </c>
      <c r="J46" s="14" t="s">
        <v>37</v>
      </c>
      <c r="K46" s="9" t="s">
        <v>2</v>
      </c>
      <c r="L46" s="14" t="s">
        <v>37</v>
      </c>
      <c r="M46" s="9" t="s">
        <v>2</v>
      </c>
      <c r="N46" s="14" t="s">
        <v>37</v>
      </c>
      <c r="O46" s="9" t="s">
        <v>2</v>
      </c>
      <c r="P46" s="14" t="s">
        <v>37</v>
      </c>
      <c r="Q46" s="9" t="s">
        <v>2</v>
      </c>
      <c r="R46" s="14" t="s">
        <v>37</v>
      </c>
      <c r="S46" s="9" t="s">
        <v>2</v>
      </c>
      <c r="T46" s="14" t="s">
        <v>37</v>
      </c>
      <c r="U46" s="9" t="s">
        <v>2</v>
      </c>
      <c r="V46" s="14" t="s">
        <v>37</v>
      </c>
      <c r="W46" s="9" t="s">
        <v>2</v>
      </c>
      <c r="X46" s="14" t="s">
        <v>37</v>
      </c>
      <c r="Y46" s="9" t="s">
        <v>2</v>
      </c>
      <c r="Z46" s="14" t="s">
        <v>37</v>
      </c>
      <c r="AA46" s="9" t="s">
        <v>2</v>
      </c>
      <c r="AB46" s="14" t="s">
        <v>37</v>
      </c>
      <c r="AC46" s="9" t="s">
        <v>2</v>
      </c>
      <c r="AD46" s="14" t="s">
        <v>37</v>
      </c>
      <c r="AE46" s="9" t="s">
        <v>2</v>
      </c>
      <c r="AF46" s="26" t="s">
        <v>37</v>
      </c>
      <c r="AG46" s="9" t="s">
        <v>2</v>
      </c>
      <c r="AH46" s="27" t="s">
        <v>37</v>
      </c>
      <c r="AI46" s="9" t="s">
        <v>2</v>
      </c>
      <c r="AJ46" s="28" t="s">
        <v>37</v>
      </c>
      <c r="AK46" s="3"/>
    </row>
    <row r="47" spans="1:37" ht="15.75" x14ac:dyDescent="0.25">
      <c r="A47" s="3"/>
      <c r="B47" s="16" t="s">
        <v>47</v>
      </c>
      <c r="C47" s="9" t="s">
        <v>2</v>
      </c>
      <c r="D47" s="29" t="s">
        <v>1</v>
      </c>
      <c r="E47" s="9" t="s">
        <v>2</v>
      </c>
      <c r="F47" s="29" t="s">
        <v>1</v>
      </c>
      <c r="G47" s="9" t="s">
        <v>2</v>
      </c>
      <c r="H47" s="29" t="s">
        <v>1</v>
      </c>
      <c r="I47" s="9" t="s">
        <v>2</v>
      </c>
      <c r="J47" s="29" t="s">
        <v>1</v>
      </c>
      <c r="K47" s="9" t="s">
        <v>2</v>
      </c>
      <c r="L47" s="29" t="s">
        <v>1</v>
      </c>
      <c r="M47" s="9" t="s">
        <v>2</v>
      </c>
      <c r="N47" s="17">
        <f>SUM(N48+N49)</f>
        <v>0</v>
      </c>
      <c r="O47" s="9" t="s">
        <v>2</v>
      </c>
      <c r="P47" s="9" t="s">
        <v>1</v>
      </c>
      <c r="Q47" s="9" t="s">
        <v>2</v>
      </c>
      <c r="R47" s="10"/>
      <c r="S47" s="9" t="s">
        <v>2</v>
      </c>
      <c r="T47" s="10"/>
      <c r="U47" s="9" t="s">
        <v>2</v>
      </c>
      <c r="V47" s="9" t="s">
        <v>1</v>
      </c>
      <c r="W47" s="9" t="s">
        <v>2</v>
      </c>
      <c r="X47" s="10"/>
      <c r="Y47" s="9" t="s">
        <v>2</v>
      </c>
      <c r="Z47" s="1" t="s">
        <v>1</v>
      </c>
      <c r="AA47" s="9" t="s">
        <v>2</v>
      </c>
      <c r="AB47" s="10"/>
      <c r="AC47" s="9" t="s">
        <v>2</v>
      </c>
      <c r="AD47" s="10"/>
      <c r="AE47" s="9" t="s">
        <v>2</v>
      </c>
      <c r="AF47" s="30" t="s">
        <v>1</v>
      </c>
      <c r="AG47" s="9" t="s">
        <v>2</v>
      </c>
      <c r="AH47" s="24"/>
      <c r="AI47" s="9" t="s">
        <v>2</v>
      </c>
      <c r="AJ47" s="31"/>
      <c r="AK47" s="3"/>
    </row>
    <row r="48" spans="1:37" ht="15.75" x14ac:dyDescent="0.25">
      <c r="A48" s="3"/>
      <c r="B48" s="16" t="s">
        <v>35</v>
      </c>
      <c r="C48" s="9" t="s">
        <v>2</v>
      </c>
      <c r="D48" s="19">
        <v>0</v>
      </c>
      <c r="E48" s="9" t="s">
        <v>2</v>
      </c>
      <c r="F48" s="19">
        <v>0</v>
      </c>
      <c r="G48" s="9" t="s">
        <v>2</v>
      </c>
      <c r="H48" s="19">
        <v>0</v>
      </c>
      <c r="I48" s="9" t="s">
        <v>2</v>
      </c>
      <c r="J48" s="19">
        <v>0</v>
      </c>
      <c r="K48" s="9" t="s">
        <v>2</v>
      </c>
      <c r="L48" s="19">
        <v>0</v>
      </c>
      <c r="M48" s="9" t="s">
        <v>2</v>
      </c>
      <c r="N48" s="17">
        <f>SUM(D48:L48)</f>
        <v>0</v>
      </c>
      <c r="O48" s="9" t="s">
        <v>2</v>
      </c>
      <c r="P48" s="20" t="s">
        <v>1</v>
      </c>
      <c r="Q48" s="9" t="s">
        <v>2</v>
      </c>
      <c r="R48" s="19" t="s">
        <v>1</v>
      </c>
      <c r="S48" s="9" t="s">
        <v>2</v>
      </c>
      <c r="T48" s="21" t="e">
        <f>R48/N47</f>
        <v>#VALUE!</v>
      </c>
      <c r="U48" s="9" t="s">
        <v>2</v>
      </c>
      <c r="V48" s="22" t="s">
        <v>1</v>
      </c>
      <c r="W48" s="9" t="s">
        <v>2</v>
      </c>
      <c r="X48" s="23" t="e">
        <f>R48/V48</f>
        <v>#VALUE!</v>
      </c>
      <c r="Y48" s="9" t="s">
        <v>2</v>
      </c>
      <c r="Z48" s="24" t="s">
        <v>1</v>
      </c>
      <c r="AA48" s="9" t="s">
        <v>2</v>
      </c>
      <c r="AB48" s="24" t="e">
        <f>SUM(Z48/N47)</f>
        <v>#VALUE!</v>
      </c>
      <c r="AC48" s="9" t="s">
        <v>2</v>
      </c>
      <c r="AD48" s="24" t="e">
        <f>SUM(Z48/R48)</f>
        <v>#VALUE!</v>
      </c>
      <c r="AE48" s="9" t="s">
        <v>2</v>
      </c>
      <c r="AF48" s="21" t="s">
        <v>1</v>
      </c>
      <c r="AG48" s="9" t="s">
        <v>2</v>
      </c>
      <c r="AH48" s="24" t="e">
        <f>Z48/AF48</f>
        <v>#VALUE!</v>
      </c>
      <c r="AI48" s="9" t="s">
        <v>2</v>
      </c>
      <c r="AJ48" s="25" t="e">
        <f>SUM(N47/AF48)</f>
        <v>#VALUE!</v>
      </c>
      <c r="AK48" s="3"/>
    </row>
    <row r="49" spans="1:37" ht="15.75" x14ac:dyDescent="0.25">
      <c r="A49" s="3"/>
      <c r="B49" s="16" t="s">
        <v>36</v>
      </c>
      <c r="C49" s="9" t="s">
        <v>2</v>
      </c>
      <c r="D49" s="19">
        <v>0</v>
      </c>
      <c r="E49" s="9" t="s">
        <v>2</v>
      </c>
      <c r="F49" s="19">
        <v>0</v>
      </c>
      <c r="G49" s="9" t="s">
        <v>2</v>
      </c>
      <c r="H49" s="19">
        <v>0</v>
      </c>
      <c r="I49" s="9" t="s">
        <v>2</v>
      </c>
      <c r="J49" s="19">
        <v>0</v>
      </c>
      <c r="K49" s="9" t="s">
        <v>2</v>
      </c>
      <c r="L49" s="19">
        <v>0</v>
      </c>
      <c r="M49" s="9" t="s">
        <v>2</v>
      </c>
      <c r="N49" s="17">
        <f>SUM(D49:L49)</f>
        <v>0</v>
      </c>
      <c r="O49" s="9" t="s">
        <v>2</v>
      </c>
      <c r="P49" s="20"/>
      <c r="Q49" s="9" t="s">
        <v>2</v>
      </c>
      <c r="R49" s="19"/>
      <c r="S49" s="9" t="s">
        <v>2</v>
      </c>
      <c r="T49" s="21"/>
      <c r="U49" s="9" t="s">
        <v>2</v>
      </c>
      <c r="V49" s="22"/>
      <c r="W49" s="9" t="s">
        <v>2</v>
      </c>
      <c r="X49" s="23"/>
      <c r="Y49" s="9" t="s">
        <v>2</v>
      </c>
      <c r="Z49" s="24"/>
      <c r="AA49" s="9" t="s">
        <v>2</v>
      </c>
      <c r="AB49" s="24"/>
      <c r="AC49" s="9" t="s">
        <v>2</v>
      </c>
      <c r="AD49" s="24"/>
      <c r="AE49" s="9" t="s">
        <v>2</v>
      </c>
      <c r="AF49" s="21"/>
      <c r="AG49" s="9" t="s">
        <v>2</v>
      </c>
      <c r="AH49" s="24"/>
      <c r="AI49" s="9" t="s">
        <v>2</v>
      </c>
      <c r="AJ49" s="25"/>
      <c r="AK49" s="3"/>
    </row>
    <row r="50" spans="1:37" ht="15.75" x14ac:dyDescent="0.25">
      <c r="A50" s="3"/>
      <c r="B50" s="13" t="s">
        <v>37</v>
      </c>
      <c r="C50" s="9" t="s">
        <v>2</v>
      </c>
      <c r="D50" s="14" t="s">
        <v>37</v>
      </c>
      <c r="E50" s="9" t="s">
        <v>2</v>
      </c>
      <c r="F50" s="14" t="s">
        <v>37</v>
      </c>
      <c r="G50" s="9" t="s">
        <v>2</v>
      </c>
      <c r="H50" s="14" t="s">
        <v>37</v>
      </c>
      <c r="I50" s="9" t="s">
        <v>2</v>
      </c>
      <c r="J50" s="14" t="s">
        <v>37</v>
      </c>
      <c r="K50" s="9" t="s">
        <v>2</v>
      </c>
      <c r="L50" s="14" t="s">
        <v>37</v>
      </c>
      <c r="M50" s="9" t="s">
        <v>2</v>
      </c>
      <c r="N50" s="14" t="s">
        <v>37</v>
      </c>
      <c r="O50" s="9" t="s">
        <v>2</v>
      </c>
      <c r="P50" s="14" t="s">
        <v>37</v>
      </c>
      <c r="Q50" s="9" t="s">
        <v>2</v>
      </c>
      <c r="R50" s="14" t="s">
        <v>37</v>
      </c>
      <c r="S50" s="9" t="s">
        <v>2</v>
      </c>
      <c r="T50" s="14" t="s">
        <v>37</v>
      </c>
      <c r="U50" s="9" t="s">
        <v>2</v>
      </c>
      <c r="V50" s="14" t="s">
        <v>37</v>
      </c>
      <c r="W50" s="9" t="s">
        <v>2</v>
      </c>
      <c r="X50" s="14" t="s">
        <v>37</v>
      </c>
      <c r="Y50" s="9" t="s">
        <v>2</v>
      </c>
      <c r="Z50" s="14" t="s">
        <v>37</v>
      </c>
      <c r="AA50" s="9" t="s">
        <v>2</v>
      </c>
      <c r="AB50" s="14" t="s">
        <v>37</v>
      </c>
      <c r="AC50" s="9" t="s">
        <v>2</v>
      </c>
      <c r="AD50" s="14" t="s">
        <v>37</v>
      </c>
      <c r="AE50" s="9" t="s">
        <v>2</v>
      </c>
      <c r="AF50" s="26" t="s">
        <v>37</v>
      </c>
      <c r="AG50" s="9" t="s">
        <v>2</v>
      </c>
      <c r="AH50" s="27" t="s">
        <v>37</v>
      </c>
      <c r="AI50" s="9" t="s">
        <v>2</v>
      </c>
      <c r="AJ50" s="28" t="s">
        <v>37</v>
      </c>
      <c r="AK50" s="3"/>
    </row>
    <row r="51" spans="1:37" ht="15.75" x14ac:dyDescent="0.25">
      <c r="A51" s="3"/>
      <c r="B51" s="16" t="s">
        <v>48</v>
      </c>
      <c r="C51" s="9" t="s">
        <v>2</v>
      </c>
      <c r="D51" s="29" t="s">
        <v>1</v>
      </c>
      <c r="E51" s="9" t="s">
        <v>2</v>
      </c>
      <c r="F51" s="29" t="s">
        <v>1</v>
      </c>
      <c r="G51" s="9" t="s">
        <v>2</v>
      </c>
      <c r="H51" s="29" t="s">
        <v>1</v>
      </c>
      <c r="I51" s="9" t="s">
        <v>2</v>
      </c>
      <c r="J51" s="29" t="s">
        <v>1</v>
      </c>
      <c r="K51" s="9" t="s">
        <v>2</v>
      </c>
      <c r="L51" s="29" t="s">
        <v>1</v>
      </c>
      <c r="M51" s="9" t="s">
        <v>2</v>
      </c>
      <c r="N51" s="17">
        <f>SUM(N52+N53)</f>
        <v>0</v>
      </c>
      <c r="O51" s="9" t="s">
        <v>2</v>
      </c>
      <c r="P51" s="9" t="s">
        <v>1</v>
      </c>
      <c r="Q51" s="9" t="s">
        <v>2</v>
      </c>
      <c r="R51" s="10"/>
      <c r="S51" s="9" t="s">
        <v>2</v>
      </c>
      <c r="T51" s="10"/>
      <c r="U51" s="9" t="s">
        <v>2</v>
      </c>
      <c r="V51" s="9" t="s">
        <v>1</v>
      </c>
      <c r="W51" s="9" t="s">
        <v>2</v>
      </c>
      <c r="X51" s="10"/>
      <c r="Y51" s="9" t="s">
        <v>2</v>
      </c>
      <c r="Z51" s="1" t="s">
        <v>1</v>
      </c>
      <c r="AA51" s="9" t="s">
        <v>2</v>
      </c>
      <c r="AB51" s="10"/>
      <c r="AC51" s="9" t="s">
        <v>2</v>
      </c>
      <c r="AD51" s="10"/>
      <c r="AE51" s="9" t="s">
        <v>2</v>
      </c>
      <c r="AF51" s="30" t="s">
        <v>1</v>
      </c>
      <c r="AG51" s="9" t="s">
        <v>2</v>
      </c>
      <c r="AH51" s="24"/>
      <c r="AI51" s="9" t="s">
        <v>2</v>
      </c>
      <c r="AJ51" s="31"/>
      <c r="AK51" s="3"/>
    </row>
    <row r="52" spans="1:37" ht="15.75" x14ac:dyDescent="0.25">
      <c r="A52" s="3"/>
      <c r="B52" s="16" t="s">
        <v>35</v>
      </c>
      <c r="C52" s="9" t="s">
        <v>2</v>
      </c>
      <c r="D52" s="19">
        <v>0</v>
      </c>
      <c r="E52" s="9" t="s">
        <v>2</v>
      </c>
      <c r="F52" s="19">
        <v>0</v>
      </c>
      <c r="G52" s="9" t="s">
        <v>2</v>
      </c>
      <c r="H52" s="19">
        <v>0</v>
      </c>
      <c r="I52" s="9" t="s">
        <v>2</v>
      </c>
      <c r="J52" s="19">
        <v>0</v>
      </c>
      <c r="K52" s="9" t="s">
        <v>2</v>
      </c>
      <c r="L52" s="19">
        <v>0</v>
      </c>
      <c r="M52" s="9" t="s">
        <v>2</v>
      </c>
      <c r="N52" s="17">
        <f>SUM(D52:L52)</f>
        <v>0</v>
      </c>
      <c r="O52" s="9" t="s">
        <v>2</v>
      </c>
      <c r="P52" s="20" t="s">
        <v>1</v>
      </c>
      <c r="Q52" s="9" t="s">
        <v>2</v>
      </c>
      <c r="R52" s="19" t="s">
        <v>1</v>
      </c>
      <c r="S52" s="9" t="s">
        <v>2</v>
      </c>
      <c r="T52" s="21" t="e">
        <f>R52/N51</f>
        <v>#VALUE!</v>
      </c>
      <c r="U52" s="9" t="s">
        <v>2</v>
      </c>
      <c r="V52" s="22" t="s">
        <v>1</v>
      </c>
      <c r="W52" s="9" t="s">
        <v>2</v>
      </c>
      <c r="X52" s="23" t="e">
        <f>R52/V52</f>
        <v>#VALUE!</v>
      </c>
      <c r="Y52" s="9" t="s">
        <v>2</v>
      </c>
      <c r="Z52" s="24" t="s">
        <v>1</v>
      </c>
      <c r="AA52" s="9" t="s">
        <v>2</v>
      </c>
      <c r="AB52" s="24" t="e">
        <f>SUM(Z52/N51)</f>
        <v>#VALUE!</v>
      </c>
      <c r="AC52" s="9" t="s">
        <v>2</v>
      </c>
      <c r="AD52" s="24" t="e">
        <f>SUM(Z52/R52)</f>
        <v>#VALUE!</v>
      </c>
      <c r="AE52" s="9" t="s">
        <v>2</v>
      </c>
      <c r="AF52" s="21" t="s">
        <v>1</v>
      </c>
      <c r="AG52" s="9" t="s">
        <v>2</v>
      </c>
      <c r="AH52" s="24" t="e">
        <f>Z52/AF52</f>
        <v>#VALUE!</v>
      </c>
      <c r="AI52" s="9" t="s">
        <v>2</v>
      </c>
      <c r="AJ52" s="25" t="e">
        <f>SUM(N51/AF52)</f>
        <v>#VALUE!</v>
      </c>
      <c r="AK52" s="3"/>
    </row>
    <row r="53" spans="1:37" ht="15.75" x14ac:dyDescent="0.25">
      <c r="A53" s="3"/>
      <c r="B53" s="16" t="s">
        <v>36</v>
      </c>
      <c r="C53" s="9" t="s">
        <v>2</v>
      </c>
      <c r="D53" s="19">
        <v>0</v>
      </c>
      <c r="E53" s="9" t="s">
        <v>2</v>
      </c>
      <c r="F53" s="19">
        <v>0</v>
      </c>
      <c r="G53" s="9" t="s">
        <v>2</v>
      </c>
      <c r="H53" s="19">
        <v>0</v>
      </c>
      <c r="I53" s="9" t="s">
        <v>2</v>
      </c>
      <c r="J53" s="19">
        <v>0</v>
      </c>
      <c r="K53" s="9" t="s">
        <v>2</v>
      </c>
      <c r="L53" s="19">
        <v>0</v>
      </c>
      <c r="M53" s="9" t="s">
        <v>2</v>
      </c>
      <c r="N53" s="17">
        <f>SUM(D53:L53)</f>
        <v>0</v>
      </c>
      <c r="O53" s="9" t="s">
        <v>2</v>
      </c>
      <c r="P53" s="20"/>
      <c r="Q53" s="9" t="s">
        <v>2</v>
      </c>
      <c r="R53" s="19"/>
      <c r="S53" s="9" t="s">
        <v>2</v>
      </c>
      <c r="T53" s="21"/>
      <c r="U53" s="9" t="s">
        <v>2</v>
      </c>
      <c r="V53" s="22"/>
      <c r="W53" s="9" t="s">
        <v>2</v>
      </c>
      <c r="X53" s="23"/>
      <c r="Y53" s="9" t="s">
        <v>2</v>
      </c>
      <c r="Z53" s="24"/>
      <c r="AA53" s="9" t="s">
        <v>2</v>
      </c>
      <c r="AB53" s="24"/>
      <c r="AC53" s="9" t="s">
        <v>2</v>
      </c>
      <c r="AD53" s="24"/>
      <c r="AE53" s="9" t="s">
        <v>2</v>
      </c>
      <c r="AF53" s="21"/>
      <c r="AG53" s="9" t="s">
        <v>2</v>
      </c>
      <c r="AH53" s="24"/>
      <c r="AI53" s="9" t="s">
        <v>2</v>
      </c>
      <c r="AJ53" s="25"/>
      <c r="AK53" s="3"/>
    </row>
    <row r="54" spans="1:37" ht="15.75" x14ac:dyDescent="0.25">
      <c r="A54" s="3"/>
      <c r="B54" s="13" t="s">
        <v>32</v>
      </c>
      <c r="C54" s="9" t="s">
        <v>2</v>
      </c>
      <c r="D54" s="14" t="s">
        <v>32</v>
      </c>
      <c r="E54" s="9" t="s">
        <v>2</v>
      </c>
      <c r="F54" s="14" t="s">
        <v>32</v>
      </c>
      <c r="G54" s="9" t="s">
        <v>2</v>
      </c>
      <c r="H54" s="14" t="s">
        <v>32</v>
      </c>
      <c r="I54" s="9" t="s">
        <v>2</v>
      </c>
      <c r="J54" s="14" t="s">
        <v>32</v>
      </c>
      <c r="K54" s="9" t="s">
        <v>2</v>
      </c>
      <c r="L54" s="14" t="s">
        <v>32</v>
      </c>
      <c r="M54" s="9" t="s">
        <v>2</v>
      </c>
      <c r="N54" s="14" t="s">
        <v>32</v>
      </c>
      <c r="O54" s="9" t="s">
        <v>2</v>
      </c>
      <c r="P54" s="14" t="s">
        <v>32</v>
      </c>
      <c r="Q54" s="9" t="s">
        <v>2</v>
      </c>
      <c r="R54" s="14" t="s">
        <v>32</v>
      </c>
      <c r="S54" s="9" t="s">
        <v>2</v>
      </c>
      <c r="T54" s="14" t="s">
        <v>32</v>
      </c>
      <c r="U54" s="9" t="s">
        <v>2</v>
      </c>
      <c r="V54" s="14" t="s">
        <v>32</v>
      </c>
      <c r="W54" s="9" t="s">
        <v>2</v>
      </c>
      <c r="X54" s="14" t="s">
        <v>32</v>
      </c>
      <c r="Y54" s="9" t="s">
        <v>2</v>
      </c>
      <c r="Z54" s="14" t="s">
        <v>32</v>
      </c>
      <c r="AA54" s="9" t="s">
        <v>2</v>
      </c>
      <c r="AB54" s="14" t="s">
        <v>32</v>
      </c>
      <c r="AC54" s="9" t="s">
        <v>2</v>
      </c>
      <c r="AD54" s="14" t="s">
        <v>32</v>
      </c>
      <c r="AE54" s="9" t="s">
        <v>2</v>
      </c>
      <c r="AF54" s="14" t="s">
        <v>32</v>
      </c>
      <c r="AG54" s="9" t="s">
        <v>2</v>
      </c>
      <c r="AH54" s="14" t="s">
        <v>32</v>
      </c>
      <c r="AI54" s="9" t="s">
        <v>2</v>
      </c>
      <c r="AJ54" s="15" t="s">
        <v>32</v>
      </c>
      <c r="AK54" s="3"/>
    </row>
    <row r="55" spans="1:37" ht="15.75" x14ac:dyDescent="0.25">
      <c r="A55" s="3"/>
      <c r="B55" s="16" t="s">
        <v>35</v>
      </c>
      <c r="C55" s="9" t="s">
        <v>2</v>
      </c>
      <c r="D55" s="17">
        <f>SUM(D8+D12+D16+D20+D24+D28+D32+D36+D40+D44+D48+D52)</f>
        <v>473</v>
      </c>
      <c r="E55" s="9" t="s">
        <v>2</v>
      </c>
      <c r="F55" s="17">
        <f>SUM(F8+F12+F16+F20+F24+F28+F32+F36+F40+F44+F48+F52)</f>
        <v>5747</v>
      </c>
      <c r="G55" s="9" t="s">
        <v>2</v>
      </c>
      <c r="H55" s="17">
        <f>SUM(H8+H12+H16+H20+H24+H28+H32+H36+H40+H44+H48+H52)</f>
        <v>782</v>
      </c>
      <c r="I55" s="9" t="s">
        <v>2</v>
      </c>
      <c r="J55" s="17">
        <f>SUM(J8+J12+J16+J20+J24+J28+J32+J36+J40+J44+J48+J52)</f>
        <v>136</v>
      </c>
      <c r="K55" s="9" t="s">
        <v>2</v>
      </c>
      <c r="L55" s="17">
        <f>SUM(L8+L12+L16+L20+L24+L28+L32+L36+L40+L44+L48+L52)</f>
        <v>0</v>
      </c>
      <c r="M55" s="9" t="s">
        <v>2</v>
      </c>
      <c r="N55" s="17">
        <f>SUM(D55:L55)</f>
        <v>7138</v>
      </c>
      <c r="O55" s="9" t="s">
        <v>2</v>
      </c>
      <c r="P55" s="3"/>
      <c r="Q55" s="9" t="s">
        <v>2</v>
      </c>
      <c r="R55" s="3"/>
      <c r="S55" s="9" t="s">
        <v>2</v>
      </c>
      <c r="T55" s="3"/>
      <c r="U55" s="9" t="s">
        <v>2</v>
      </c>
      <c r="V55" s="3"/>
      <c r="W55" s="9" t="s">
        <v>2</v>
      </c>
      <c r="X55" s="3"/>
      <c r="Y55" s="9" t="s">
        <v>2</v>
      </c>
      <c r="Z55" s="3"/>
      <c r="AA55" s="9" t="s">
        <v>2</v>
      </c>
      <c r="AB55" s="3"/>
      <c r="AC55" s="9" t="s">
        <v>2</v>
      </c>
      <c r="AD55" s="3"/>
      <c r="AE55" s="9" t="s">
        <v>2</v>
      </c>
      <c r="AF55" s="3"/>
      <c r="AG55" s="9" t="s">
        <v>2</v>
      </c>
      <c r="AH55" s="3"/>
      <c r="AI55" s="9" t="s">
        <v>2</v>
      </c>
      <c r="AJ55" s="32" t="s">
        <v>1</v>
      </c>
      <c r="AK55" s="3"/>
    </row>
    <row r="56" spans="1:37" ht="15.75" x14ac:dyDescent="0.25">
      <c r="A56" s="3"/>
      <c r="B56" s="16" t="s">
        <v>36</v>
      </c>
      <c r="C56" s="9" t="s">
        <v>2</v>
      </c>
      <c r="D56" s="17">
        <f>SUM(D9+D13+D17+D21+D25+D29+D33+D37+D41+D45+D49+D53)</f>
        <v>36</v>
      </c>
      <c r="E56" s="9" t="s">
        <v>2</v>
      </c>
      <c r="F56" s="17">
        <f>SUM(F9+F13+F17+F21+F25+F29+F33+F37+F41+F45+F49+F53)</f>
        <v>193</v>
      </c>
      <c r="G56" s="9" t="s">
        <v>2</v>
      </c>
      <c r="H56" s="17">
        <f>SUM(H9+H13+H17+H21+H25+H29+H33+H37+H41+H45+H49+H53)</f>
        <v>17</v>
      </c>
      <c r="I56" s="9" t="s">
        <v>2</v>
      </c>
      <c r="J56" s="17">
        <f>SUM(J9+J13+J17+J21+J25+J29+J33+J37+J41+J45+J49+J53)</f>
        <v>51</v>
      </c>
      <c r="K56" s="9" t="s">
        <v>2</v>
      </c>
      <c r="L56" s="17">
        <f>SUM(L9+L13+L17+L21+L25+L29+L33+L37+L41+L45+L49+L53)</f>
        <v>1627</v>
      </c>
      <c r="M56" s="9" t="s">
        <v>2</v>
      </c>
      <c r="N56" s="17">
        <f>SUM(D56:J56)</f>
        <v>297</v>
      </c>
      <c r="O56" s="9" t="s">
        <v>2</v>
      </c>
      <c r="P56" s="24">
        <f>SUM(P8:P52)</f>
        <v>8885.5</v>
      </c>
      <c r="Q56" s="9" t="s">
        <v>2</v>
      </c>
      <c r="R56" s="33">
        <f>SUM(R8:R52)</f>
        <v>40310</v>
      </c>
      <c r="S56" s="9" t="s">
        <v>2</v>
      </c>
      <c r="T56" s="21">
        <f>R56/N57</f>
        <v>5.421654337592468</v>
      </c>
      <c r="U56" s="9" t="s">
        <v>2</v>
      </c>
      <c r="V56" s="34">
        <f>SUM(V8:V52)</f>
        <v>5156.3</v>
      </c>
      <c r="W56" s="9" t="s">
        <v>2</v>
      </c>
      <c r="X56" s="23">
        <f>R56/V56</f>
        <v>7.8176211624614549</v>
      </c>
      <c r="Y56" s="9" t="s">
        <v>2</v>
      </c>
      <c r="Z56" s="35">
        <f>SUM(Z8:Z52)</f>
        <v>156023.24</v>
      </c>
      <c r="AA56" s="9" t="s">
        <v>2</v>
      </c>
      <c r="AB56" s="24">
        <f>SUM(Z56/N57)</f>
        <v>20.984968392737052</v>
      </c>
      <c r="AC56" s="9" t="s">
        <v>2</v>
      </c>
      <c r="AD56" s="24">
        <f>SUM(Z56/R56)</f>
        <v>3.8705839741999504</v>
      </c>
      <c r="AE56" s="9" t="s">
        <v>2</v>
      </c>
      <c r="AF56" s="34">
        <f>SUM(AF8:AF52)</f>
        <v>3528.17</v>
      </c>
      <c r="AG56" s="9" t="s">
        <v>2</v>
      </c>
      <c r="AH56" s="24">
        <f>Z56/AF56</f>
        <v>44.222143490818183</v>
      </c>
      <c r="AI56" s="9" t="s">
        <v>2</v>
      </c>
      <c r="AJ56" s="25">
        <f>SUM(N57/AF56)</f>
        <v>2.1073247604282108</v>
      </c>
      <c r="AK56" s="3"/>
    </row>
    <row r="57" spans="1:37" ht="15.75" x14ac:dyDescent="0.25">
      <c r="A57" s="3"/>
      <c r="B57" s="2" t="s">
        <v>50</v>
      </c>
      <c r="C57" s="9" t="s">
        <v>2</v>
      </c>
      <c r="D57" s="17">
        <f>SUM(D55+D56)</f>
        <v>509</v>
      </c>
      <c r="E57" s="9" t="s">
        <v>2</v>
      </c>
      <c r="F57" s="17">
        <f>SUM(F55+F56)</f>
        <v>5940</v>
      </c>
      <c r="G57" s="9" t="s">
        <v>2</v>
      </c>
      <c r="H57" s="17">
        <f>SUM(H55+H56)</f>
        <v>799</v>
      </c>
      <c r="I57" s="9" t="s">
        <v>2</v>
      </c>
      <c r="J57" s="17">
        <f>SUM(J55+J56)</f>
        <v>187</v>
      </c>
      <c r="K57" s="9" t="s">
        <v>2</v>
      </c>
      <c r="L57" s="17">
        <f>SUM(L55+L56)</f>
        <v>1627</v>
      </c>
      <c r="M57" s="9" t="s">
        <v>2</v>
      </c>
      <c r="N57" s="17">
        <f>SUM(D57:J57)</f>
        <v>7435</v>
      </c>
      <c r="O57" s="9" t="s">
        <v>2</v>
      </c>
      <c r="P57" s="9" t="s">
        <v>1</v>
      </c>
      <c r="Q57" s="9" t="s">
        <v>2</v>
      </c>
      <c r="R57" s="9" t="s">
        <v>1</v>
      </c>
      <c r="S57" s="9" t="s">
        <v>2</v>
      </c>
      <c r="T57" s="10"/>
      <c r="U57" s="9" t="s">
        <v>2</v>
      </c>
      <c r="V57" s="9" t="s">
        <v>1</v>
      </c>
      <c r="W57" s="9" t="s">
        <v>2</v>
      </c>
      <c r="X57" s="10"/>
      <c r="Y57" s="9" t="s">
        <v>2</v>
      </c>
      <c r="Z57" s="10"/>
      <c r="AA57" s="9" t="s">
        <v>2</v>
      </c>
      <c r="AB57" s="10"/>
      <c r="AC57" s="9" t="s">
        <v>2</v>
      </c>
      <c r="AD57" s="9" t="s">
        <v>1</v>
      </c>
      <c r="AE57" s="9" t="s">
        <v>2</v>
      </c>
      <c r="AF57" s="21"/>
      <c r="AG57" s="9" t="s">
        <v>2</v>
      </c>
      <c r="AH57" s="24"/>
      <c r="AI57" s="9" t="s">
        <v>2</v>
      </c>
      <c r="AJ57" s="32" t="s">
        <v>1</v>
      </c>
      <c r="AK57" s="3"/>
    </row>
    <row r="58" spans="1:37" ht="15.75" x14ac:dyDescent="0.25">
      <c r="A58" s="3"/>
      <c r="B58" s="13" t="s">
        <v>32</v>
      </c>
      <c r="C58" s="9" t="s">
        <v>2</v>
      </c>
      <c r="D58" s="14" t="s">
        <v>32</v>
      </c>
      <c r="E58" s="9" t="s">
        <v>2</v>
      </c>
      <c r="F58" s="14" t="s">
        <v>32</v>
      </c>
      <c r="G58" s="9" t="s">
        <v>2</v>
      </c>
      <c r="H58" s="14" t="s">
        <v>32</v>
      </c>
      <c r="I58" s="9" t="s">
        <v>2</v>
      </c>
      <c r="J58" s="14" t="s">
        <v>32</v>
      </c>
      <c r="K58" s="9" t="s">
        <v>2</v>
      </c>
      <c r="L58" s="14" t="s">
        <v>32</v>
      </c>
      <c r="M58" s="9" t="s">
        <v>2</v>
      </c>
      <c r="N58" s="14" t="s">
        <v>32</v>
      </c>
      <c r="O58" s="9" t="s">
        <v>2</v>
      </c>
      <c r="P58" s="14" t="s">
        <v>32</v>
      </c>
      <c r="Q58" s="9" t="s">
        <v>2</v>
      </c>
      <c r="R58" s="14" t="s">
        <v>32</v>
      </c>
      <c r="S58" s="9" t="s">
        <v>2</v>
      </c>
      <c r="T58" s="14" t="s">
        <v>32</v>
      </c>
      <c r="U58" s="9" t="s">
        <v>2</v>
      </c>
      <c r="V58" s="14" t="s">
        <v>32</v>
      </c>
      <c r="W58" s="9" t="s">
        <v>2</v>
      </c>
      <c r="X58" s="14" t="s">
        <v>32</v>
      </c>
      <c r="Y58" s="9" t="s">
        <v>2</v>
      </c>
      <c r="Z58" s="14" t="s">
        <v>32</v>
      </c>
      <c r="AA58" s="9" t="s">
        <v>2</v>
      </c>
      <c r="AB58" s="14" t="s">
        <v>32</v>
      </c>
      <c r="AC58" s="9" t="s">
        <v>2</v>
      </c>
      <c r="AD58" s="14" t="s">
        <v>32</v>
      </c>
      <c r="AE58" s="9" t="s">
        <v>2</v>
      </c>
      <c r="AF58" s="26" t="s">
        <v>32</v>
      </c>
      <c r="AG58" s="9" t="s">
        <v>2</v>
      </c>
      <c r="AH58" s="27" t="s">
        <v>32</v>
      </c>
      <c r="AI58" s="9" t="s">
        <v>2</v>
      </c>
      <c r="AJ58" s="28" t="s">
        <v>32</v>
      </c>
      <c r="AK58" s="3"/>
    </row>
    <row r="59" spans="1:37" ht="15.75" x14ac:dyDescent="0.25">
      <c r="A59" s="3"/>
      <c r="B59" s="36" t="s">
        <v>53</v>
      </c>
      <c r="C59" s="9" t="s">
        <v>2</v>
      </c>
      <c r="D59" s="9" t="s">
        <v>1</v>
      </c>
      <c r="E59" s="9" t="s">
        <v>2</v>
      </c>
      <c r="F59" s="9" t="s">
        <v>1</v>
      </c>
      <c r="G59" s="9" t="s">
        <v>2</v>
      </c>
      <c r="H59" s="9" t="s">
        <v>1</v>
      </c>
      <c r="I59" s="9" t="s">
        <v>2</v>
      </c>
      <c r="J59" s="9" t="s">
        <v>1</v>
      </c>
      <c r="K59" s="9" t="s">
        <v>2</v>
      </c>
      <c r="L59" s="9" t="s">
        <v>1</v>
      </c>
      <c r="M59" s="9" t="s">
        <v>2</v>
      </c>
      <c r="N59" s="9" t="s">
        <v>1</v>
      </c>
      <c r="O59" s="9" t="s">
        <v>2</v>
      </c>
      <c r="P59" s="9" t="s">
        <v>1</v>
      </c>
      <c r="Q59" s="9" t="s">
        <v>2</v>
      </c>
      <c r="R59" s="10"/>
      <c r="S59" s="9" t="s">
        <v>2</v>
      </c>
      <c r="T59" s="10"/>
      <c r="U59" s="9" t="s">
        <v>2</v>
      </c>
      <c r="V59" s="10"/>
      <c r="W59" s="9" t="s">
        <v>2</v>
      </c>
      <c r="X59" s="10"/>
      <c r="Y59" s="9" t="s">
        <v>2</v>
      </c>
      <c r="Z59" s="10"/>
      <c r="AA59" s="9" t="s">
        <v>2</v>
      </c>
      <c r="AB59" s="10"/>
      <c r="AC59" s="9" t="s">
        <v>2</v>
      </c>
      <c r="AD59" s="10"/>
      <c r="AE59" s="9" t="s">
        <v>2</v>
      </c>
      <c r="AF59" s="21"/>
      <c r="AG59" s="9" t="s">
        <v>2</v>
      </c>
      <c r="AH59" s="24"/>
      <c r="AI59" s="9" t="s">
        <v>2</v>
      </c>
      <c r="AJ59" s="18"/>
      <c r="AK59" s="3"/>
    </row>
    <row r="60" spans="1:37" ht="15.75" x14ac:dyDescent="0.25">
      <c r="A60" s="3"/>
      <c r="B60" s="37">
        <v>42583</v>
      </c>
      <c r="C60" s="9" t="s">
        <v>2</v>
      </c>
      <c r="D60" s="19">
        <v>738</v>
      </c>
      <c r="E60" s="9" t="s">
        <v>2</v>
      </c>
      <c r="F60" s="19">
        <v>6157</v>
      </c>
      <c r="G60" s="9" t="s">
        <v>2</v>
      </c>
      <c r="H60" s="19">
        <v>866</v>
      </c>
      <c r="I60" s="9" t="s">
        <v>2</v>
      </c>
      <c r="J60" s="19">
        <v>108</v>
      </c>
      <c r="K60" s="9" t="s">
        <v>2</v>
      </c>
      <c r="L60" s="19">
        <v>1000</v>
      </c>
      <c r="M60" s="9" t="s">
        <v>2</v>
      </c>
      <c r="N60" s="19">
        <v>7869</v>
      </c>
      <c r="O60" s="9" t="s">
        <v>2</v>
      </c>
      <c r="P60" s="20">
        <v>10844</v>
      </c>
      <c r="Q60" s="9" t="s">
        <v>2</v>
      </c>
      <c r="R60" s="19">
        <v>40254</v>
      </c>
      <c r="S60" s="9" t="s">
        <v>2</v>
      </c>
      <c r="T60" s="21">
        <f>R60/N60</f>
        <v>5.1155165840640491</v>
      </c>
      <c r="U60" s="9" t="s">
        <v>1</v>
      </c>
      <c r="V60" s="22">
        <v>5367.87</v>
      </c>
      <c r="W60" s="9" t="s">
        <v>2</v>
      </c>
      <c r="X60" s="23">
        <f>R60/V60</f>
        <v>7.4990638744977058</v>
      </c>
      <c r="Y60" s="9" t="s">
        <v>2</v>
      </c>
      <c r="Z60" s="24">
        <v>183526.16</v>
      </c>
      <c r="AA60" s="9" t="s">
        <v>2</v>
      </c>
      <c r="AB60" s="24">
        <f>SUM(Z60/N60)</f>
        <v>23.322678866437922</v>
      </c>
      <c r="AC60" s="9" t="s">
        <v>2</v>
      </c>
      <c r="AD60" s="24">
        <f>SUM(Z60/R60)</f>
        <v>4.5592030605654097</v>
      </c>
      <c r="AE60" s="9" t="s">
        <v>2</v>
      </c>
      <c r="AF60" s="34">
        <v>3422.42</v>
      </c>
      <c r="AG60" s="9" t="s">
        <v>2</v>
      </c>
      <c r="AH60" s="24">
        <f>Z60/AF60</f>
        <v>53.624674937617243</v>
      </c>
      <c r="AI60" s="9" t="s">
        <v>2</v>
      </c>
      <c r="AJ60" s="25">
        <f>SUM(N60/AF60)</f>
        <v>2.2992502381355884</v>
      </c>
      <c r="AK60" s="3"/>
    </row>
    <row r="61" spans="1:37" ht="15.75" x14ac:dyDescent="0.25">
      <c r="A61" s="3"/>
      <c r="B61" s="13" t="s">
        <v>32</v>
      </c>
      <c r="C61" s="9" t="s">
        <v>2</v>
      </c>
      <c r="D61" s="14" t="s">
        <v>32</v>
      </c>
      <c r="E61" s="9" t="s">
        <v>2</v>
      </c>
      <c r="F61" s="14" t="s">
        <v>32</v>
      </c>
      <c r="G61" s="9" t="s">
        <v>2</v>
      </c>
      <c r="H61" s="14" t="s">
        <v>32</v>
      </c>
      <c r="I61" s="9" t="s">
        <v>2</v>
      </c>
      <c r="J61" s="14" t="s">
        <v>32</v>
      </c>
      <c r="K61" s="9" t="s">
        <v>2</v>
      </c>
      <c r="L61" s="14" t="s">
        <v>32</v>
      </c>
      <c r="M61" s="9" t="s">
        <v>2</v>
      </c>
      <c r="N61" s="14" t="s">
        <v>32</v>
      </c>
      <c r="O61" s="9" t="s">
        <v>2</v>
      </c>
      <c r="P61" s="14" t="s">
        <v>32</v>
      </c>
      <c r="Q61" s="9" t="s">
        <v>2</v>
      </c>
      <c r="R61" s="14" t="s">
        <v>32</v>
      </c>
      <c r="S61" s="9" t="s">
        <v>2</v>
      </c>
      <c r="T61" s="14" t="s">
        <v>32</v>
      </c>
      <c r="U61" s="9" t="s">
        <v>2</v>
      </c>
      <c r="V61" s="14" t="s">
        <v>32</v>
      </c>
      <c r="W61" s="9" t="s">
        <v>2</v>
      </c>
      <c r="X61" s="14" t="s">
        <v>32</v>
      </c>
      <c r="Y61" s="9" t="s">
        <v>2</v>
      </c>
      <c r="Z61" s="14" t="s">
        <v>32</v>
      </c>
      <c r="AA61" s="9" t="s">
        <v>2</v>
      </c>
      <c r="AB61" s="14" t="s">
        <v>32</v>
      </c>
      <c r="AC61" s="9" t="s">
        <v>2</v>
      </c>
      <c r="AD61" s="14" t="s">
        <v>32</v>
      </c>
      <c r="AE61" s="9" t="s">
        <v>2</v>
      </c>
      <c r="AF61" s="26" t="s">
        <v>32</v>
      </c>
      <c r="AG61" s="9" t="s">
        <v>2</v>
      </c>
      <c r="AH61" s="27" t="s">
        <v>32</v>
      </c>
      <c r="AI61" s="9" t="s">
        <v>2</v>
      </c>
      <c r="AJ61" s="28" t="s">
        <v>32</v>
      </c>
      <c r="AK61" s="3"/>
    </row>
    <row r="62" spans="1:37" ht="15.75" x14ac:dyDescent="0.25">
      <c r="A62" s="3"/>
      <c r="B62" s="8"/>
      <c r="C62" s="9" t="s">
        <v>2</v>
      </c>
      <c r="D62" s="9" t="s">
        <v>1</v>
      </c>
      <c r="E62" s="9" t="s">
        <v>2</v>
      </c>
      <c r="F62" s="9" t="s">
        <v>1</v>
      </c>
      <c r="G62" s="9" t="s">
        <v>2</v>
      </c>
      <c r="H62" s="10"/>
      <c r="I62" s="9" t="s">
        <v>2</v>
      </c>
      <c r="J62" s="9" t="s">
        <v>1</v>
      </c>
      <c r="K62" s="9" t="s">
        <v>2</v>
      </c>
      <c r="L62" s="9" t="s">
        <v>1</v>
      </c>
      <c r="M62" s="9" t="s">
        <v>2</v>
      </c>
      <c r="N62" s="9" t="s">
        <v>1</v>
      </c>
      <c r="O62" s="9" t="s">
        <v>2</v>
      </c>
      <c r="P62" s="10"/>
      <c r="Q62" s="9" t="s">
        <v>2</v>
      </c>
      <c r="R62" s="10"/>
      <c r="S62" s="9" t="s">
        <v>2</v>
      </c>
      <c r="T62" s="10"/>
      <c r="U62" s="9" t="s">
        <v>2</v>
      </c>
      <c r="V62" s="9" t="s">
        <v>1</v>
      </c>
      <c r="W62" s="9" t="s">
        <v>2</v>
      </c>
      <c r="X62" s="10"/>
      <c r="Y62" s="9" t="s">
        <v>2</v>
      </c>
      <c r="Z62" s="10"/>
      <c r="AA62" s="9" t="s">
        <v>2</v>
      </c>
      <c r="AB62" s="10"/>
      <c r="AC62" s="9" t="s">
        <v>2</v>
      </c>
      <c r="AD62" s="10"/>
      <c r="AE62" s="9" t="s">
        <v>2</v>
      </c>
      <c r="AF62" s="10"/>
      <c r="AG62" s="9" t="s">
        <v>2</v>
      </c>
      <c r="AH62" s="10"/>
      <c r="AI62" s="9" t="s">
        <v>2</v>
      </c>
      <c r="AJ62" s="18"/>
      <c r="AK62" s="3"/>
    </row>
    <row r="63" spans="1:37" ht="16.5" thickBot="1" x14ac:dyDescent="0.3">
      <c r="A63" s="3"/>
      <c r="B63" s="38" t="s">
        <v>49</v>
      </c>
      <c r="C63" s="39" t="s">
        <v>2</v>
      </c>
      <c r="D63" s="40">
        <f>SUM(D57-D60)</f>
        <v>-229</v>
      </c>
      <c r="E63" s="41" t="s">
        <v>2</v>
      </c>
      <c r="F63" s="40">
        <f>SUM(F57-F60)</f>
        <v>-217</v>
      </c>
      <c r="G63" s="41" t="s">
        <v>2</v>
      </c>
      <c r="H63" s="40">
        <f>SUM(H57-H60)</f>
        <v>-67</v>
      </c>
      <c r="I63" s="41" t="s">
        <v>2</v>
      </c>
      <c r="J63" s="40">
        <f>SUM(J57-J60)</f>
        <v>79</v>
      </c>
      <c r="K63" s="41" t="s">
        <v>2</v>
      </c>
      <c r="L63" s="40">
        <f>SUM(L57-L60)</f>
        <v>627</v>
      </c>
      <c r="M63" s="41" t="s">
        <v>2</v>
      </c>
      <c r="N63" s="40">
        <f>SUM(N57-N60)</f>
        <v>-434</v>
      </c>
      <c r="O63" s="39" t="s">
        <v>2</v>
      </c>
      <c r="P63" s="42">
        <f>SUM(P56-P60)</f>
        <v>-1958.5</v>
      </c>
      <c r="Q63" s="39" t="s">
        <v>2</v>
      </c>
      <c r="R63" s="40">
        <f>SUM(R56-R60)</f>
        <v>56</v>
      </c>
      <c r="S63" s="39" t="s">
        <v>2</v>
      </c>
      <c r="T63" s="43">
        <f>SUM(T56-T60)</f>
        <v>0.30613775352841888</v>
      </c>
      <c r="U63" s="39" t="s">
        <v>2</v>
      </c>
      <c r="V63" s="44">
        <f>SUM(V56-V60)</f>
        <v>-211.56999999999971</v>
      </c>
      <c r="W63" s="39" t="s">
        <v>2</v>
      </c>
      <c r="X63" s="45">
        <f>SUM(X56-X60)</f>
        <v>0.31855728796374905</v>
      </c>
      <c r="Y63" s="39" t="s">
        <v>2</v>
      </c>
      <c r="Z63" s="42">
        <f>SUM(Z56-Z60)</f>
        <v>-27502.920000000013</v>
      </c>
      <c r="AA63" s="39" t="s">
        <v>2</v>
      </c>
      <c r="AB63" s="42">
        <f>SUM(AB56-AB60)</f>
        <v>-2.33771047370087</v>
      </c>
      <c r="AC63" s="39" t="s">
        <v>2</v>
      </c>
      <c r="AD63" s="42">
        <f>SUM(AD56-AD60)</f>
        <v>-0.68861908636545932</v>
      </c>
      <c r="AE63" s="39" t="s">
        <v>2</v>
      </c>
      <c r="AF63" s="46">
        <f>SUM(AF56-AF60)</f>
        <v>105.75</v>
      </c>
      <c r="AG63" s="39" t="s">
        <v>2</v>
      </c>
      <c r="AH63" s="42">
        <f>SUM(AH56-AH60)</f>
        <v>-9.4025314467990597</v>
      </c>
      <c r="AI63" s="39" t="s">
        <v>2</v>
      </c>
      <c r="AJ63" s="47">
        <f>SUM(AJ56-AJ60)</f>
        <v>-0.19192547770737756</v>
      </c>
      <c r="AK63" s="3"/>
    </row>
    <row r="64" spans="1:37" ht="16.5" thickTop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</sheetData>
  <printOptions horizontalCentered="1"/>
  <pageMargins left="0.2" right="0.2" top="0.75" bottom="0.75" header="0.3" footer="0.3"/>
  <pageSetup scale="49" orientation="landscape" verticalDpi="0" r:id="rId1"/>
  <headerFooter>
    <oddHeader>&amp;C&amp;"-,Bold"&amp;14CASPER AREA TRANSPORTATION COALITION, INC.
ANNUAL RIDERSHIP SUMMARY
REPORT TO THE BOARD OF DIRECTORS
FISCAL YEAR JULY 1, 2017 through JUNE 30,2018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6"/>
  <sheetViews>
    <sheetView view="pageLayout" topLeftCell="F4" zoomScaleNormal="100" workbookViewId="0">
      <selection activeCell="X12" sqref="X12"/>
    </sheetView>
  </sheetViews>
  <sheetFormatPr defaultRowHeight="15" x14ac:dyDescent="0.25"/>
  <cols>
    <col min="1" max="1" width="2.28515625" customWidth="1"/>
    <col min="2" max="2" width="18.5703125" bestFit="1" customWidth="1"/>
    <col min="3" max="3" width="2.28515625" customWidth="1"/>
    <col min="4" max="4" width="11.5703125" bestFit="1" customWidth="1"/>
    <col min="5" max="5" width="2.28515625" customWidth="1"/>
    <col min="6" max="6" width="13" bestFit="1" customWidth="1"/>
    <col min="7" max="7" width="2.28515625" customWidth="1"/>
    <col min="8" max="8" width="10.7109375" customWidth="1"/>
    <col min="9" max="9" width="2.28515625" customWidth="1"/>
    <col min="10" max="10" width="12.28515625" bestFit="1" customWidth="1"/>
    <col min="11" max="11" width="2.28515625" customWidth="1"/>
    <col min="12" max="12" width="10.85546875" bestFit="1" customWidth="1"/>
    <col min="13" max="13" width="2.28515625" customWidth="1"/>
    <col min="14" max="14" width="12.28515625" customWidth="1"/>
    <col min="15" max="15" width="2.28515625" customWidth="1"/>
    <col min="16" max="16" width="14.140625" customWidth="1"/>
    <col min="17" max="17" width="2.28515625" customWidth="1"/>
    <col min="18" max="18" width="10.28515625" bestFit="1" customWidth="1"/>
    <col min="19" max="19" width="2.28515625" customWidth="1"/>
    <col min="20" max="20" width="12.42578125" customWidth="1"/>
    <col min="21" max="21" width="2.28515625" customWidth="1"/>
    <col min="22" max="22" width="12.28515625" bestFit="1" customWidth="1"/>
    <col min="23" max="23" width="2.28515625" customWidth="1"/>
    <col min="24" max="24" width="12.140625" customWidth="1"/>
    <col min="25" max="25" width="2.28515625" customWidth="1"/>
    <col min="26" max="26" width="16.42578125" customWidth="1"/>
    <col min="27" max="27" width="2.28515625" customWidth="1"/>
    <col min="28" max="28" width="12.7109375" bestFit="1" customWidth="1"/>
    <col min="29" max="29" width="2.28515625" customWidth="1"/>
    <col min="30" max="30" width="12.42578125" customWidth="1"/>
    <col min="31" max="31" width="2.28515625" customWidth="1"/>
    <col min="32" max="32" width="13.85546875" customWidth="1"/>
    <col min="33" max="33" width="2.28515625" customWidth="1"/>
    <col min="34" max="34" width="14.140625" bestFit="1" customWidth="1"/>
    <col min="35" max="35" width="2.28515625" customWidth="1"/>
    <col min="36" max="36" width="12.28515625" customWidth="1"/>
  </cols>
  <sheetData>
    <row r="1" spans="1:37" ht="16.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16.5" thickTop="1" x14ac:dyDescent="0.25">
      <c r="A2" s="3"/>
      <c r="B2" s="53">
        <v>42917</v>
      </c>
      <c r="C2" s="5"/>
      <c r="D2" s="5"/>
      <c r="E2" s="5"/>
      <c r="F2" s="5"/>
      <c r="G2" s="5"/>
      <c r="H2" s="5"/>
      <c r="I2" s="5"/>
      <c r="J2" s="5"/>
      <c r="K2" s="5"/>
      <c r="L2" s="50" t="s">
        <v>51</v>
      </c>
      <c r="M2" s="5"/>
      <c r="N2" s="5"/>
      <c r="O2" s="6" t="s">
        <v>0</v>
      </c>
      <c r="P2" s="5"/>
      <c r="Q2" s="5"/>
      <c r="R2" s="5" t="s">
        <v>1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7"/>
      <c r="AK2" s="3"/>
    </row>
    <row r="3" spans="1:37" ht="15.75" x14ac:dyDescent="0.25">
      <c r="A3" s="3"/>
      <c r="B3" s="8"/>
      <c r="C3" s="9" t="s">
        <v>2</v>
      </c>
      <c r="D3" s="10"/>
      <c r="E3" s="9" t="s">
        <v>2</v>
      </c>
      <c r="F3" s="10"/>
      <c r="G3" s="9" t="s">
        <v>2</v>
      </c>
      <c r="H3" s="10"/>
      <c r="I3" s="9" t="s">
        <v>2</v>
      </c>
      <c r="J3" s="11" t="s">
        <v>3</v>
      </c>
      <c r="K3" s="9" t="s">
        <v>2</v>
      </c>
      <c r="L3" s="11" t="s">
        <v>52</v>
      </c>
      <c r="M3" s="9" t="s">
        <v>2</v>
      </c>
      <c r="N3" s="10"/>
      <c r="O3" s="9" t="s">
        <v>2</v>
      </c>
      <c r="P3" s="11" t="s">
        <v>4</v>
      </c>
      <c r="Q3" s="9" t="s">
        <v>2</v>
      </c>
      <c r="R3" s="10"/>
      <c r="S3" s="9" t="s">
        <v>2</v>
      </c>
      <c r="T3" s="11" t="s">
        <v>5</v>
      </c>
      <c r="U3" s="9" t="s">
        <v>2</v>
      </c>
      <c r="V3" s="10"/>
      <c r="W3" s="9" t="s">
        <v>2</v>
      </c>
      <c r="X3" s="11" t="s">
        <v>6</v>
      </c>
      <c r="Y3" s="9" t="s">
        <v>2</v>
      </c>
      <c r="Z3" s="11" t="s">
        <v>7</v>
      </c>
      <c r="AA3" s="9" t="s">
        <v>2</v>
      </c>
      <c r="AB3" s="11" t="s">
        <v>8</v>
      </c>
      <c r="AC3" s="9" t="s">
        <v>2</v>
      </c>
      <c r="AD3" s="11" t="s">
        <v>9</v>
      </c>
      <c r="AE3" s="9" t="s">
        <v>2</v>
      </c>
      <c r="AF3" s="11" t="s">
        <v>7</v>
      </c>
      <c r="AG3" s="9" t="s">
        <v>2</v>
      </c>
      <c r="AH3" s="11" t="s">
        <v>10</v>
      </c>
      <c r="AI3" s="9" t="s">
        <v>2</v>
      </c>
      <c r="AJ3" s="12" t="s">
        <v>11</v>
      </c>
      <c r="AK3" s="3"/>
    </row>
    <row r="4" spans="1:37" ht="15.75" x14ac:dyDescent="0.25">
      <c r="A4" s="3"/>
      <c r="B4" s="8"/>
      <c r="C4" s="9" t="s">
        <v>2</v>
      </c>
      <c r="D4" s="11" t="s">
        <v>1</v>
      </c>
      <c r="E4" s="9" t="s">
        <v>2</v>
      </c>
      <c r="F4" s="11" t="s">
        <v>1</v>
      </c>
      <c r="G4" s="9" t="s">
        <v>2</v>
      </c>
      <c r="H4" s="10"/>
      <c r="I4" s="9" t="s">
        <v>2</v>
      </c>
      <c r="J4" s="11" t="s">
        <v>12</v>
      </c>
      <c r="K4" s="9" t="s">
        <v>2</v>
      </c>
      <c r="L4" s="11" t="s">
        <v>13</v>
      </c>
      <c r="M4" s="9" t="s">
        <v>2</v>
      </c>
      <c r="N4" s="11" t="s">
        <v>7</v>
      </c>
      <c r="O4" s="9" t="s">
        <v>2</v>
      </c>
      <c r="P4" s="11" t="s">
        <v>14</v>
      </c>
      <c r="Q4" s="9" t="s">
        <v>2</v>
      </c>
      <c r="R4" s="9" t="s">
        <v>1</v>
      </c>
      <c r="S4" s="9" t="s">
        <v>2</v>
      </c>
      <c r="T4" s="11" t="s">
        <v>15</v>
      </c>
      <c r="U4" s="9" t="s">
        <v>2</v>
      </c>
      <c r="V4" s="11" t="s">
        <v>16</v>
      </c>
      <c r="W4" s="9" t="s">
        <v>2</v>
      </c>
      <c r="X4" s="11" t="s">
        <v>17</v>
      </c>
      <c r="Y4" s="9" t="s">
        <v>2</v>
      </c>
      <c r="Z4" s="11" t="s">
        <v>18</v>
      </c>
      <c r="AA4" s="9" t="s">
        <v>2</v>
      </c>
      <c r="AB4" s="11" t="s">
        <v>10</v>
      </c>
      <c r="AC4" s="9" t="s">
        <v>2</v>
      </c>
      <c r="AD4" s="11" t="s">
        <v>17</v>
      </c>
      <c r="AE4" s="9" t="s">
        <v>2</v>
      </c>
      <c r="AF4" s="11" t="s">
        <v>19</v>
      </c>
      <c r="AG4" s="9" t="s">
        <v>2</v>
      </c>
      <c r="AH4" s="11" t="s">
        <v>19</v>
      </c>
      <c r="AI4" s="9" t="s">
        <v>2</v>
      </c>
      <c r="AJ4" s="12" t="s">
        <v>20</v>
      </c>
      <c r="AK4" s="3"/>
    </row>
    <row r="5" spans="1:37" ht="15.75" x14ac:dyDescent="0.25">
      <c r="A5" s="3"/>
      <c r="B5" s="8"/>
      <c r="C5" s="9" t="s">
        <v>2</v>
      </c>
      <c r="D5" s="11" t="s">
        <v>21</v>
      </c>
      <c r="E5" s="9" t="s">
        <v>2</v>
      </c>
      <c r="F5" s="11" t="s">
        <v>22</v>
      </c>
      <c r="G5" s="9" t="s">
        <v>2</v>
      </c>
      <c r="H5" s="11" t="s">
        <v>23</v>
      </c>
      <c r="I5" s="9" t="s">
        <v>2</v>
      </c>
      <c r="J5" s="11" t="s">
        <v>24</v>
      </c>
      <c r="K5" s="9" t="s">
        <v>2</v>
      </c>
      <c r="L5" s="11" t="s">
        <v>25</v>
      </c>
      <c r="M5" s="9" t="s">
        <v>2</v>
      </c>
      <c r="N5" s="11" t="s">
        <v>11</v>
      </c>
      <c r="O5" s="9" t="s">
        <v>2</v>
      </c>
      <c r="P5" s="11" t="s">
        <v>26</v>
      </c>
      <c r="Q5" s="9" t="s">
        <v>2</v>
      </c>
      <c r="R5" s="11" t="s">
        <v>6</v>
      </c>
      <c r="S5" s="9" t="s">
        <v>2</v>
      </c>
      <c r="T5" s="11" t="s">
        <v>11</v>
      </c>
      <c r="U5" s="9" t="s">
        <v>2</v>
      </c>
      <c r="V5" s="11" t="s">
        <v>27</v>
      </c>
      <c r="W5" s="9" t="s">
        <v>2</v>
      </c>
      <c r="X5" s="11" t="s">
        <v>28</v>
      </c>
      <c r="Y5" s="9" t="s">
        <v>2</v>
      </c>
      <c r="Z5" s="11" t="s">
        <v>9</v>
      </c>
      <c r="AA5" s="9" t="s">
        <v>2</v>
      </c>
      <c r="AB5" s="11" t="s">
        <v>11</v>
      </c>
      <c r="AC5" s="9" t="s">
        <v>2</v>
      </c>
      <c r="AD5" s="11" t="s">
        <v>29</v>
      </c>
      <c r="AE5" s="9" t="s">
        <v>2</v>
      </c>
      <c r="AF5" s="11" t="s">
        <v>30</v>
      </c>
      <c r="AG5" s="9" t="s">
        <v>2</v>
      </c>
      <c r="AH5" s="11" t="s">
        <v>31</v>
      </c>
      <c r="AI5" s="9" t="s">
        <v>2</v>
      </c>
      <c r="AJ5" s="12" t="s">
        <v>31</v>
      </c>
      <c r="AK5" s="3"/>
    </row>
    <row r="6" spans="1:37" ht="15.75" x14ac:dyDescent="0.25">
      <c r="A6" s="3"/>
      <c r="B6" s="13" t="s">
        <v>32</v>
      </c>
      <c r="C6" s="9" t="s">
        <v>2</v>
      </c>
      <c r="D6" s="14" t="s">
        <v>32</v>
      </c>
      <c r="E6" s="9" t="s">
        <v>2</v>
      </c>
      <c r="F6" s="14" t="s">
        <v>32</v>
      </c>
      <c r="G6" s="9" t="s">
        <v>2</v>
      </c>
      <c r="H6" s="14" t="s">
        <v>32</v>
      </c>
      <c r="I6" s="9" t="s">
        <v>2</v>
      </c>
      <c r="J6" s="14" t="s">
        <v>32</v>
      </c>
      <c r="K6" s="9" t="s">
        <v>2</v>
      </c>
      <c r="L6" s="14" t="s">
        <v>32</v>
      </c>
      <c r="M6" s="9" t="s">
        <v>2</v>
      </c>
      <c r="N6" s="14" t="s">
        <v>32</v>
      </c>
      <c r="O6" s="9" t="s">
        <v>2</v>
      </c>
      <c r="P6" s="14" t="s">
        <v>32</v>
      </c>
      <c r="Q6" s="9" t="s">
        <v>2</v>
      </c>
      <c r="R6" s="14" t="s">
        <v>32</v>
      </c>
      <c r="S6" s="9" t="s">
        <v>2</v>
      </c>
      <c r="T6" s="14" t="s">
        <v>32</v>
      </c>
      <c r="U6" s="9" t="s">
        <v>2</v>
      </c>
      <c r="V6" s="14" t="s">
        <v>32</v>
      </c>
      <c r="W6" s="9" t="s">
        <v>2</v>
      </c>
      <c r="X6" s="14" t="s">
        <v>32</v>
      </c>
      <c r="Y6" s="9" t="s">
        <v>2</v>
      </c>
      <c r="Z6" s="14" t="s">
        <v>32</v>
      </c>
      <c r="AA6" s="9" t="s">
        <v>2</v>
      </c>
      <c r="AB6" s="14" t="s">
        <v>32</v>
      </c>
      <c r="AC6" s="9" t="s">
        <v>2</v>
      </c>
      <c r="AD6" s="14" t="s">
        <v>32</v>
      </c>
      <c r="AE6" s="9" t="s">
        <v>2</v>
      </c>
      <c r="AF6" s="14" t="s">
        <v>32</v>
      </c>
      <c r="AG6" s="9" t="s">
        <v>2</v>
      </c>
      <c r="AH6" s="9" t="s">
        <v>33</v>
      </c>
      <c r="AI6" s="9" t="s">
        <v>2</v>
      </c>
      <c r="AJ6" s="15" t="s">
        <v>32</v>
      </c>
      <c r="AK6" s="3"/>
    </row>
    <row r="7" spans="1:37" ht="15.75" x14ac:dyDescent="0.25">
      <c r="A7" s="3"/>
      <c r="B7" s="16" t="s">
        <v>34</v>
      </c>
      <c r="C7" s="9" t="s">
        <v>2</v>
      </c>
      <c r="D7" s="10"/>
      <c r="E7" s="9" t="s">
        <v>2</v>
      </c>
      <c r="F7" s="10"/>
      <c r="G7" s="9" t="s">
        <v>2</v>
      </c>
      <c r="H7" s="10"/>
      <c r="I7" s="9" t="s">
        <v>2</v>
      </c>
      <c r="J7" s="9" t="s">
        <v>1</v>
      </c>
      <c r="K7" s="9" t="s">
        <v>2</v>
      </c>
      <c r="L7" s="9" t="s">
        <v>1</v>
      </c>
      <c r="M7" s="9" t="s">
        <v>2</v>
      </c>
      <c r="N7" s="17">
        <f>SUM(N8+N9)</f>
        <v>3466</v>
      </c>
      <c r="O7" s="9" t="s">
        <v>2</v>
      </c>
      <c r="P7" s="9" t="s">
        <v>1</v>
      </c>
      <c r="Q7" s="9" t="s">
        <v>2</v>
      </c>
      <c r="R7" s="10"/>
      <c r="S7" s="9" t="s">
        <v>2</v>
      </c>
      <c r="T7" s="10"/>
      <c r="U7" s="9" t="s">
        <v>2</v>
      </c>
      <c r="V7" s="9"/>
      <c r="W7" s="9" t="s">
        <v>2</v>
      </c>
      <c r="X7" s="10"/>
      <c r="Y7" s="9" t="s">
        <v>2</v>
      </c>
      <c r="Z7" s="9" t="s">
        <v>1</v>
      </c>
      <c r="AA7" s="9" t="s">
        <v>2</v>
      </c>
      <c r="AB7" s="9" t="s">
        <v>1</v>
      </c>
      <c r="AC7" s="9" t="s">
        <v>2</v>
      </c>
      <c r="AD7" s="10"/>
      <c r="AE7" s="9" t="s">
        <v>2</v>
      </c>
      <c r="AF7" s="10"/>
      <c r="AG7" s="9" t="s">
        <v>2</v>
      </c>
      <c r="AH7" s="10"/>
      <c r="AI7" s="9" t="s">
        <v>2</v>
      </c>
      <c r="AJ7" s="18"/>
      <c r="AK7" s="3"/>
    </row>
    <row r="8" spans="1:37" ht="15.75" x14ac:dyDescent="0.25">
      <c r="A8" s="3"/>
      <c r="B8" s="16" t="s">
        <v>35</v>
      </c>
      <c r="C8" s="9" t="s">
        <v>2</v>
      </c>
      <c r="D8" s="19">
        <v>222</v>
      </c>
      <c r="E8" s="9" t="s">
        <v>2</v>
      </c>
      <c r="F8" s="19">
        <v>2658</v>
      </c>
      <c r="G8" s="9" t="s">
        <v>2</v>
      </c>
      <c r="H8" s="19">
        <v>392</v>
      </c>
      <c r="I8" s="9" t="s">
        <v>2</v>
      </c>
      <c r="J8" s="19">
        <v>57</v>
      </c>
      <c r="K8" s="9" t="s">
        <v>2</v>
      </c>
      <c r="L8" s="19">
        <v>0</v>
      </c>
      <c r="M8" s="9" t="s">
        <v>2</v>
      </c>
      <c r="N8" s="17">
        <f>SUM(D8:K8)</f>
        <v>3329</v>
      </c>
      <c r="O8" s="9" t="s">
        <v>2</v>
      </c>
      <c r="P8" s="20">
        <v>4383</v>
      </c>
      <c r="Q8" s="9" t="s">
        <v>2</v>
      </c>
      <c r="R8" s="19">
        <v>18792</v>
      </c>
      <c r="S8" s="9" t="s">
        <v>2</v>
      </c>
      <c r="T8" s="21">
        <f>R8/N7</f>
        <v>5.4218118869013274</v>
      </c>
      <c r="U8" s="9" t="s">
        <v>2</v>
      </c>
      <c r="V8" s="22">
        <v>2394.36</v>
      </c>
      <c r="W8" s="9" t="s">
        <v>2</v>
      </c>
      <c r="X8" s="23">
        <f>R8/V8</f>
        <v>7.8484438430311227</v>
      </c>
      <c r="Y8" s="9" t="s">
        <v>2</v>
      </c>
      <c r="Z8" s="24">
        <v>86968.61</v>
      </c>
      <c r="AA8" s="9" t="s">
        <v>2</v>
      </c>
      <c r="AB8" s="24">
        <f>SUM(Z8/N7)</f>
        <v>25.091924408540105</v>
      </c>
      <c r="AC8" s="9" t="s">
        <v>2</v>
      </c>
      <c r="AD8" s="24">
        <f>SUM(Z8/R8)</f>
        <v>4.6279592379736059</v>
      </c>
      <c r="AE8" s="9" t="s">
        <v>2</v>
      </c>
      <c r="AF8" s="49">
        <v>1623.39</v>
      </c>
      <c r="AG8" s="9" t="s">
        <v>2</v>
      </c>
      <c r="AH8" s="24">
        <f>Z8/AF8</f>
        <v>53.572222324888038</v>
      </c>
      <c r="AI8" s="9" t="s">
        <v>2</v>
      </c>
      <c r="AJ8" s="25">
        <f>SUM(N7/AF8)</f>
        <v>2.135038407283524</v>
      </c>
      <c r="AK8" s="3"/>
    </row>
    <row r="9" spans="1:37" ht="15.75" x14ac:dyDescent="0.25">
      <c r="A9" s="3"/>
      <c r="B9" s="16" t="s">
        <v>36</v>
      </c>
      <c r="C9" s="9" t="s">
        <v>2</v>
      </c>
      <c r="D9" s="19">
        <v>16</v>
      </c>
      <c r="E9" s="9" t="s">
        <v>2</v>
      </c>
      <c r="F9" s="19">
        <v>108</v>
      </c>
      <c r="G9" s="9" t="s">
        <v>2</v>
      </c>
      <c r="H9" s="19">
        <v>11</v>
      </c>
      <c r="I9" s="9" t="s">
        <v>2</v>
      </c>
      <c r="J9" s="19">
        <v>2</v>
      </c>
      <c r="K9" s="9" t="s">
        <v>2</v>
      </c>
      <c r="L9" s="19">
        <v>0</v>
      </c>
      <c r="M9" s="9" t="s">
        <v>2</v>
      </c>
      <c r="N9" s="17">
        <f>SUM(D9:K9)</f>
        <v>137</v>
      </c>
      <c r="O9" s="9" t="s">
        <v>2</v>
      </c>
      <c r="P9" s="20"/>
      <c r="Q9" s="9" t="s">
        <v>2</v>
      </c>
      <c r="R9" s="19"/>
      <c r="S9" s="9" t="s">
        <v>2</v>
      </c>
      <c r="T9" s="21"/>
      <c r="U9" s="9" t="s">
        <v>2</v>
      </c>
      <c r="V9" s="22"/>
      <c r="W9" s="9" t="s">
        <v>2</v>
      </c>
      <c r="X9" s="23"/>
      <c r="Y9" s="9" t="s">
        <v>2</v>
      </c>
      <c r="Z9" s="24"/>
      <c r="AA9" s="9" t="s">
        <v>2</v>
      </c>
      <c r="AB9" s="24"/>
      <c r="AC9" s="9" t="s">
        <v>2</v>
      </c>
      <c r="AD9" s="24"/>
      <c r="AE9" s="9" t="s">
        <v>2</v>
      </c>
      <c r="AF9" s="21"/>
      <c r="AG9" s="9" t="s">
        <v>2</v>
      </c>
      <c r="AH9" s="24"/>
      <c r="AI9" s="9" t="s">
        <v>2</v>
      </c>
      <c r="AJ9" s="25"/>
      <c r="AK9" s="3"/>
    </row>
    <row r="10" spans="1:37" ht="15.75" x14ac:dyDescent="0.25">
      <c r="A10" s="3"/>
      <c r="B10" s="13" t="s">
        <v>37</v>
      </c>
      <c r="C10" s="9" t="s">
        <v>2</v>
      </c>
      <c r="D10" s="14" t="s">
        <v>37</v>
      </c>
      <c r="E10" s="9" t="s">
        <v>2</v>
      </c>
      <c r="F10" s="14" t="s">
        <v>37</v>
      </c>
      <c r="G10" s="9" t="s">
        <v>2</v>
      </c>
      <c r="H10" s="14" t="s">
        <v>37</v>
      </c>
      <c r="I10" s="9" t="s">
        <v>2</v>
      </c>
      <c r="J10" s="14" t="s">
        <v>37</v>
      </c>
      <c r="K10" s="9" t="s">
        <v>2</v>
      </c>
      <c r="L10" s="14" t="s">
        <v>37</v>
      </c>
      <c r="M10" s="9" t="s">
        <v>2</v>
      </c>
      <c r="N10" s="14" t="s">
        <v>37</v>
      </c>
      <c r="O10" s="9" t="s">
        <v>2</v>
      </c>
      <c r="P10" s="14" t="s">
        <v>37</v>
      </c>
      <c r="Q10" s="9" t="s">
        <v>2</v>
      </c>
      <c r="R10" s="14" t="s">
        <v>37</v>
      </c>
      <c r="S10" s="9" t="s">
        <v>2</v>
      </c>
      <c r="T10" s="14" t="s">
        <v>37</v>
      </c>
      <c r="U10" s="9" t="s">
        <v>2</v>
      </c>
      <c r="V10" s="14" t="s">
        <v>37</v>
      </c>
      <c r="W10" s="9" t="s">
        <v>2</v>
      </c>
      <c r="X10" s="14" t="s">
        <v>37</v>
      </c>
      <c r="Y10" s="9" t="s">
        <v>2</v>
      </c>
      <c r="Z10" s="14" t="s">
        <v>37</v>
      </c>
      <c r="AA10" s="9" t="s">
        <v>2</v>
      </c>
      <c r="AB10" s="14" t="s">
        <v>37</v>
      </c>
      <c r="AC10" s="9" t="s">
        <v>2</v>
      </c>
      <c r="AD10" s="14" t="s">
        <v>37</v>
      </c>
      <c r="AE10" s="9" t="s">
        <v>2</v>
      </c>
      <c r="AF10" s="26" t="s">
        <v>37</v>
      </c>
      <c r="AG10" s="9" t="s">
        <v>2</v>
      </c>
      <c r="AH10" s="27" t="s">
        <v>37</v>
      </c>
      <c r="AI10" s="9" t="s">
        <v>2</v>
      </c>
      <c r="AJ10" s="28" t="s">
        <v>37</v>
      </c>
      <c r="AK10" s="3"/>
    </row>
    <row r="11" spans="1:37" ht="15.75" x14ac:dyDescent="0.25">
      <c r="A11" s="3"/>
      <c r="B11" s="16" t="s">
        <v>38</v>
      </c>
      <c r="C11" s="9" t="s">
        <v>2</v>
      </c>
      <c r="D11" s="29" t="s">
        <v>1</v>
      </c>
      <c r="E11" s="9" t="s">
        <v>2</v>
      </c>
      <c r="F11" s="29" t="s">
        <v>1</v>
      </c>
      <c r="G11" s="9" t="s">
        <v>2</v>
      </c>
      <c r="H11" s="29" t="s">
        <v>1</v>
      </c>
      <c r="I11" s="9" t="s">
        <v>2</v>
      </c>
      <c r="J11" s="29" t="s">
        <v>1</v>
      </c>
      <c r="K11" s="9" t="s">
        <v>2</v>
      </c>
      <c r="L11" s="29" t="s">
        <v>1</v>
      </c>
      <c r="M11" s="9" t="s">
        <v>2</v>
      </c>
      <c r="N11" s="17">
        <f>SUM(N12+N13)</f>
        <v>0</v>
      </c>
      <c r="O11" s="9" t="s">
        <v>2</v>
      </c>
      <c r="P11" s="9" t="s">
        <v>1</v>
      </c>
      <c r="Q11" s="9" t="s">
        <v>2</v>
      </c>
      <c r="R11" s="10"/>
      <c r="S11" s="9" t="s">
        <v>2</v>
      </c>
      <c r="T11" s="10"/>
      <c r="U11" s="9" t="s">
        <v>2</v>
      </c>
      <c r="V11" s="9" t="s">
        <v>1</v>
      </c>
      <c r="W11" s="9" t="s">
        <v>2</v>
      </c>
      <c r="X11" s="10"/>
      <c r="Y11" s="9" t="s">
        <v>2</v>
      </c>
      <c r="Z11" s="1" t="s">
        <v>1</v>
      </c>
      <c r="AA11" s="9" t="s">
        <v>2</v>
      </c>
      <c r="AB11" s="10"/>
      <c r="AC11" s="9" t="s">
        <v>2</v>
      </c>
      <c r="AD11" s="10"/>
      <c r="AE11" s="9" t="s">
        <v>2</v>
      </c>
      <c r="AF11" s="30" t="s">
        <v>1</v>
      </c>
      <c r="AG11" s="9" t="s">
        <v>2</v>
      </c>
      <c r="AH11" s="24"/>
      <c r="AI11" s="9" t="s">
        <v>2</v>
      </c>
      <c r="AJ11" s="31"/>
      <c r="AK11" s="3"/>
    </row>
    <row r="12" spans="1:37" ht="15.75" x14ac:dyDescent="0.25">
      <c r="A12" s="3"/>
      <c r="B12" s="16" t="s">
        <v>35</v>
      </c>
      <c r="C12" s="9" t="s">
        <v>2</v>
      </c>
      <c r="D12" s="19">
        <v>0</v>
      </c>
      <c r="E12" s="9" t="s">
        <v>2</v>
      </c>
      <c r="F12" s="19">
        <v>0</v>
      </c>
      <c r="G12" s="9" t="s">
        <v>2</v>
      </c>
      <c r="H12" s="19">
        <v>0</v>
      </c>
      <c r="I12" s="9" t="s">
        <v>2</v>
      </c>
      <c r="J12" s="19">
        <v>0</v>
      </c>
      <c r="K12" s="9" t="s">
        <v>2</v>
      </c>
      <c r="L12" s="19">
        <v>0</v>
      </c>
      <c r="M12" s="9" t="s">
        <v>2</v>
      </c>
      <c r="N12" s="17">
        <f>SUM(D12:L12)</f>
        <v>0</v>
      </c>
      <c r="O12" s="9" t="s">
        <v>2</v>
      </c>
      <c r="P12" s="20" t="s">
        <v>1</v>
      </c>
      <c r="Q12" s="9" t="s">
        <v>2</v>
      </c>
      <c r="R12" s="19">
        <v>0</v>
      </c>
      <c r="S12" s="9" t="s">
        <v>2</v>
      </c>
      <c r="T12" s="21" t="e">
        <f>R12/N11</f>
        <v>#DIV/0!</v>
      </c>
      <c r="U12" s="9" t="s">
        <v>2</v>
      </c>
      <c r="V12" s="22" t="s">
        <v>1</v>
      </c>
      <c r="W12" s="9" t="s">
        <v>2</v>
      </c>
      <c r="X12" s="23" t="e">
        <f>R12/V12</f>
        <v>#VALUE!</v>
      </c>
      <c r="Y12" s="9" t="s">
        <v>2</v>
      </c>
      <c r="Z12" s="24" t="s">
        <v>1</v>
      </c>
      <c r="AA12" s="9" t="s">
        <v>2</v>
      </c>
      <c r="AB12" s="24" t="e">
        <f>SUM(Z12/N11)</f>
        <v>#VALUE!</v>
      </c>
      <c r="AC12" s="9" t="s">
        <v>2</v>
      </c>
      <c r="AD12" s="24" t="e">
        <f>SUM(Z12/R12)</f>
        <v>#VALUE!</v>
      </c>
      <c r="AE12" s="9" t="s">
        <v>2</v>
      </c>
      <c r="AF12" s="21" t="s">
        <v>1</v>
      </c>
      <c r="AG12" s="9" t="s">
        <v>2</v>
      </c>
      <c r="AH12" s="24" t="e">
        <f>Z12/AF12</f>
        <v>#VALUE!</v>
      </c>
      <c r="AI12" s="9" t="s">
        <v>2</v>
      </c>
      <c r="AJ12" s="25" t="e">
        <f>SUM(N11/AF12)</f>
        <v>#VALUE!</v>
      </c>
      <c r="AK12" s="3"/>
    </row>
    <row r="13" spans="1:37" ht="15.75" x14ac:dyDescent="0.25">
      <c r="A13" s="3"/>
      <c r="B13" s="16" t="s">
        <v>36</v>
      </c>
      <c r="C13" s="9" t="s">
        <v>2</v>
      </c>
      <c r="D13" s="19">
        <v>0</v>
      </c>
      <c r="E13" s="9" t="s">
        <v>2</v>
      </c>
      <c r="F13" s="19">
        <v>0</v>
      </c>
      <c r="G13" s="9" t="s">
        <v>2</v>
      </c>
      <c r="H13" s="19">
        <v>0</v>
      </c>
      <c r="I13" s="9" t="s">
        <v>2</v>
      </c>
      <c r="J13" s="19">
        <v>0</v>
      </c>
      <c r="K13" s="9" t="s">
        <v>2</v>
      </c>
      <c r="L13" s="19">
        <v>0</v>
      </c>
      <c r="M13" s="9" t="s">
        <v>2</v>
      </c>
      <c r="N13" s="17">
        <f>SUM(D13:L13)</f>
        <v>0</v>
      </c>
      <c r="O13" s="9" t="s">
        <v>2</v>
      </c>
      <c r="P13" s="20"/>
      <c r="Q13" s="9" t="s">
        <v>2</v>
      </c>
      <c r="R13" s="19"/>
      <c r="S13" s="9" t="s">
        <v>2</v>
      </c>
      <c r="T13" s="21"/>
      <c r="U13" s="9" t="s">
        <v>2</v>
      </c>
      <c r="V13" s="22"/>
      <c r="W13" s="9" t="s">
        <v>2</v>
      </c>
      <c r="X13" s="23"/>
      <c r="Y13" s="9" t="s">
        <v>2</v>
      </c>
      <c r="Z13" s="24"/>
      <c r="AA13" s="9" t="s">
        <v>2</v>
      </c>
      <c r="AB13" s="24"/>
      <c r="AC13" s="9" t="s">
        <v>2</v>
      </c>
      <c r="AD13" s="24"/>
      <c r="AE13" s="9" t="s">
        <v>2</v>
      </c>
      <c r="AF13" s="21"/>
      <c r="AG13" s="9" t="s">
        <v>2</v>
      </c>
      <c r="AH13" s="24"/>
      <c r="AI13" s="9" t="s">
        <v>2</v>
      </c>
      <c r="AJ13" s="25"/>
      <c r="AK13" s="3"/>
    </row>
    <row r="14" spans="1:37" ht="15.75" x14ac:dyDescent="0.25">
      <c r="A14" s="3"/>
      <c r="B14" s="13" t="s">
        <v>37</v>
      </c>
      <c r="C14" s="9" t="s">
        <v>2</v>
      </c>
      <c r="D14" s="14" t="s">
        <v>37</v>
      </c>
      <c r="E14" s="9" t="s">
        <v>2</v>
      </c>
      <c r="F14" s="14" t="s">
        <v>37</v>
      </c>
      <c r="G14" s="9" t="s">
        <v>2</v>
      </c>
      <c r="H14" s="14" t="s">
        <v>37</v>
      </c>
      <c r="I14" s="9" t="s">
        <v>2</v>
      </c>
      <c r="J14" s="14" t="s">
        <v>37</v>
      </c>
      <c r="K14" s="9" t="s">
        <v>2</v>
      </c>
      <c r="L14" s="14" t="s">
        <v>37</v>
      </c>
      <c r="M14" s="9" t="s">
        <v>2</v>
      </c>
      <c r="N14" s="14" t="s">
        <v>37</v>
      </c>
      <c r="O14" s="9" t="s">
        <v>2</v>
      </c>
      <c r="P14" s="14" t="s">
        <v>37</v>
      </c>
      <c r="Q14" s="9" t="s">
        <v>2</v>
      </c>
      <c r="R14" s="14" t="s">
        <v>37</v>
      </c>
      <c r="S14" s="9" t="s">
        <v>2</v>
      </c>
      <c r="T14" s="14" t="s">
        <v>37</v>
      </c>
      <c r="U14" s="9" t="s">
        <v>2</v>
      </c>
      <c r="V14" s="14" t="s">
        <v>37</v>
      </c>
      <c r="W14" s="9" t="s">
        <v>2</v>
      </c>
      <c r="X14" s="14" t="s">
        <v>37</v>
      </c>
      <c r="Y14" s="9" t="s">
        <v>2</v>
      </c>
      <c r="Z14" s="14" t="s">
        <v>37</v>
      </c>
      <c r="AA14" s="9" t="s">
        <v>2</v>
      </c>
      <c r="AB14" s="14" t="s">
        <v>37</v>
      </c>
      <c r="AC14" s="9" t="s">
        <v>2</v>
      </c>
      <c r="AD14" s="14" t="s">
        <v>37</v>
      </c>
      <c r="AE14" s="9" t="s">
        <v>2</v>
      </c>
      <c r="AF14" s="26" t="s">
        <v>37</v>
      </c>
      <c r="AG14" s="9" t="s">
        <v>2</v>
      </c>
      <c r="AH14" s="27" t="s">
        <v>37</v>
      </c>
      <c r="AI14" s="9" t="s">
        <v>2</v>
      </c>
      <c r="AJ14" s="28" t="s">
        <v>37</v>
      </c>
      <c r="AK14" s="3"/>
    </row>
    <row r="15" spans="1:37" ht="15.75" x14ac:dyDescent="0.25">
      <c r="A15" s="3"/>
      <c r="B15" s="16" t="s">
        <v>39</v>
      </c>
      <c r="C15" s="9" t="s">
        <v>2</v>
      </c>
      <c r="D15" s="29" t="s">
        <v>1</v>
      </c>
      <c r="E15" s="9" t="s">
        <v>2</v>
      </c>
      <c r="F15" s="29" t="s">
        <v>1</v>
      </c>
      <c r="G15" s="9" t="s">
        <v>2</v>
      </c>
      <c r="H15" s="29" t="s">
        <v>1</v>
      </c>
      <c r="I15" s="9" t="s">
        <v>2</v>
      </c>
      <c r="J15" s="29" t="s">
        <v>1</v>
      </c>
      <c r="K15" s="9" t="s">
        <v>2</v>
      </c>
      <c r="L15" s="29" t="s">
        <v>1</v>
      </c>
      <c r="M15" s="9" t="s">
        <v>2</v>
      </c>
      <c r="N15" s="17">
        <f>SUM(N16+N17)</f>
        <v>0</v>
      </c>
      <c r="O15" s="9" t="s">
        <v>2</v>
      </c>
      <c r="P15" s="9" t="s">
        <v>1</v>
      </c>
      <c r="Q15" s="9" t="s">
        <v>2</v>
      </c>
      <c r="R15" s="10"/>
      <c r="S15" s="9" t="s">
        <v>2</v>
      </c>
      <c r="T15" s="10"/>
      <c r="U15" s="9" t="s">
        <v>2</v>
      </c>
      <c r="V15" s="9" t="s">
        <v>1</v>
      </c>
      <c r="W15" s="9" t="s">
        <v>2</v>
      </c>
      <c r="X15" s="10"/>
      <c r="Y15" s="9" t="s">
        <v>2</v>
      </c>
      <c r="Z15" s="1" t="s">
        <v>1</v>
      </c>
      <c r="AA15" s="9" t="s">
        <v>2</v>
      </c>
      <c r="AB15" s="10"/>
      <c r="AC15" s="9" t="s">
        <v>2</v>
      </c>
      <c r="AD15" s="10"/>
      <c r="AE15" s="9" t="s">
        <v>2</v>
      </c>
      <c r="AF15" s="30" t="s">
        <v>1</v>
      </c>
      <c r="AG15" s="9" t="s">
        <v>2</v>
      </c>
      <c r="AH15" s="24"/>
      <c r="AI15" s="9" t="s">
        <v>2</v>
      </c>
      <c r="AJ15" s="31"/>
      <c r="AK15" s="3"/>
    </row>
    <row r="16" spans="1:37" ht="15.75" x14ac:dyDescent="0.25">
      <c r="A16" s="3"/>
      <c r="B16" s="16" t="s">
        <v>35</v>
      </c>
      <c r="C16" s="9" t="s">
        <v>2</v>
      </c>
      <c r="D16" s="19">
        <v>0</v>
      </c>
      <c r="E16" s="9" t="s">
        <v>2</v>
      </c>
      <c r="F16" s="19">
        <v>0</v>
      </c>
      <c r="G16" s="9" t="s">
        <v>2</v>
      </c>
      <c r="H16" s="19">
        <v>0</v>
      </c>
      <c r="I16" s="9" t="s">
        <v>2</v>
      </c>
      <c r="J16" s="19">
        <v>0</v>
      </c>
      <c r="K16" s="9" t="s">
        <v>2</v>
      </c>
      <c r="L16" s="19">
        <v>0</v>
      </c>
      <c r="M16" s="9" t="s">
        <v>2</v>
      </c>
      <c r="N16" s="17">
        <f>SUM(D16:L16)</f>
        <v>0</v>
      </c>
      <c r="O16" s="9" t="s">
        <v>2</v>
      </c>
      <c r="P16" s="20" t="s">
        <v>1</v>
      </c>
      <c r="Q16" s="9" t="s">
        <v>2</v>
      </c>
      <c r="R16" s="19">
        <v>0</v>
      </c>
      <c r="S16" s="9" t="s">
        <v>2</v>
      </c>
      <c r="T16" s="21" t="e">
        <f>R16/N15</f>
        <v>#DIV/0!</v>
      </c>
      <c r="U16" s="9" t="s">
        <v>2</v>
      </c>
      <c r="V16" s="22" t="s">
        <v>1</v>
      </c>
      <c r="W16" s="9" t="s">
        <v>2</v>
      </c>
      <c r="X16" s="23" t="e">
        <f>R16/V16</f>
        <v>#VALUE!</v>
      </c>
      <c r="Y16" s="9" t="s">
        <v>2</v>
      </c>
      <c r="Z16" s="24" t="s">
        <v>1</v>
      </c>
      <c r="AA16" s="9" t="s">
        <v>2</v>
      </c>
      <c r="AB16" s="24" t="e">
        <f>SUM(Z16/N15)</f>
        <v>#VALUE!</v>
      </c>
      <c r="AC16" s="9" t="s">
        <v>2</v>
      </c>
      <c r="AD16" s="24" t="e">
        <f>SUM(Z16/R16)</f>
        <v>#VALUE!</v>
      </c>
      <c r="AE16" s="9" t="s">
        <v>2</v>
      </c>
      <c r="AF16" s="21" t="s">
        <v>1</v>
      </c>
      <c r="AG16" s="9" t="s">
        <v>2</v>
      </c>
      <c r="AH16" s="24" t="e">
        <f>Z16/AF16</f>
        <v>#VALUE!</v>
      </c>
      <c r="AI16" s="9" t="s">
        <v>2</v>
      </c>
      <c r="AJ16" s="25" t="e">
        <f>SUM(N15/AF16)</f>
        <v>#VALUE!</v>
      </c>
      <c r="AK16" s="3"/>
    </row>
    <row r="17" spans="1:37" ht="15.75" x14ac:dyDescent="0.25">
      <c r="A17" s="3"/>
      <c r="B17" s="16" t="s">
        <v>36</v>
      </c>
      <c r="C17" s="9" t="s">
        <v>2</v>
      </c>
      <c r="D17" s="19">
        <v>0</v>
      </c>
      <c r="E17" s="9" t="s">
        <v>2</v>
      </c>
      <c r="F17" s="19">
        <v>0</v>
      </c>
      <c r="G17" s="9" t="s">
        <v>2</v>
      </c>
      <c r="H17" s="19">
        <v>0</v>
      </c>
      <c r="I17" s="9" t="s">
        <v>2</v>
      </c>
      <c r="J17" s="19">
        <v>0</v>
      </c>
      <c r="K17" s="9" t="s">
        <v>2</v>
      </c>
      <c r="L17" s="19">
        <v>0</v>
      </c>
      <c r="M17" s="9" t="s">
        <v>2</v>
      </c>
      <c r="N17" s="17">
        <f>SUM(D17:L17)</f>
        <v>0</v>
      </c>
      <c r="O17" s="9" t="s">
        <v>2</v>
      </c>
      <c r="P17" s="20"/>
      <c r="Q17" s="9" t="s">
        <v>2</v>
      </c>
      <c r="R17" s="19"/>
      <c r="S17" s="9" t="s">
        <v>2</v>
      </c>
      <c r="T17" s="21"/>
      <c r="U17" s="9" t="s">
        <v>2</v>
      </c>
      <c r="V17" s="22"/>
      <c r="W17" s="9" t="s">
        <v>2</v>
      </c>
      <c r="X17" s="23"/>
      <c r="Y17" s="9" t="s">
        <v>2</v>
      </c>
      <c r="Z17" s="24"/>
      <c r="AA17" s="9" t="s">
        <v>2</v>
      </c>
      <c r="AB17" s="24"/>
      <c r="AC17" s="9" t="s">
        <v>2</v>
      </c>
      <c r="AD17" s="24"/>
      <c r="AE17" s="9" t="s">
        <v>2</v>
      </c>
      <c r="AF17" s="21"/>
      <c r="AG17" s="9" t="s">
        <v>2</v>
      </c>
      <c r="AH17" s="24"/>
      <c r="AI17" s="9" t="s">
        <v>2</v>
      </c>
      <c r="AJ17" s="25"/>
      <c r="AK17" s="3"/>
    </row>
    <row r="18" spans="1:37" ht="15.75" x14ac:dyDescent="0.25">
      <c r="A18" s="3"/>
      <c r="B18" s="13" t="s">
        <v>37</v>
      </c>
      <c r="C18" s="9" t="s">
        <v>2</v>
      </c>
      <c r="D18" s="14" t="s">
        <v>37</v>
      </c>
      <c r="E18" s="9" t="s">
        <v>2</v>
      </c>
      <c r="F18" s="14" t="s">
        <v>37</v>
      </c>
      <c r="G18" s="9" t="s">
        <v>2</v>
      </c>
      <c r="H18" s="14" t="s">
        <v>37</v>
      </c>
      <c r="I18" s="9" t="s">
        <v>2</v>
      </c>
      <c r="J18" s="14" t="s">
        <v>37</v>
      </c>
      <c r="K18" s="9" t="s">
        <v>2</v>
      </c>
      <c r="L18" s="14" t="s">
        <v>37</v>
      </c>
      <c r="M18" s="9" t="s">
        <v>2</v>
      </c>
      <c r="N18" s="14" t="s">
        <v>37</v>
      </c>
      <c r="O18" s="9" t="s">
        <v>2</v>
      </c>
      <c r="P18" s="14" t="s">
        <v>37</v>
      </c>
      <c r="Q18" s="9" t="s">
        <v>2</v>
      </c>
      <c r="R18" s="14" t="s">
        <v>37</v>
      </c>
      <c r="S18" s="9" t="s">
        <v>2</v>
      </c>
      <c r="T18" s="14" t="s">
        <v>37</v>
      </c>
      <c r="U18" s="9" t="s">
        <v>2</v>
      </c>
      <c r="V18" s="14" t="s">
        <v>37</v>
      </c>
      <c r="W18" s="9" t="s">
        <v>2</v>
      </c>
      <c r="X18" s="14" t="s">
        <v>37</v>
      </c>
      <c r="Y18" s="9" t="s">
        <v>2</v>
      </c>
      <c r="Z18" s="14" t="s">
        <v>37</v>
      </c>
      <c r="AA18" s="9" t="s">
        <v>2</v>
      </c>
      <c r="AB18" s="14" t="s">
        <v>37</v>
      </c>
      <c r="AC18" s="9" t="s">
        <v>2</v>
      </c>
      <c r="AD18" s="14" t="s">
        <v>37</v>
      </c>
      <c r="AE18" s="9" t="s">
        <v>2</v>
      </c>
      <c r="AF18" s="26" t="s">
        <v>37</v>
      </c>
      <c r="AG18" s="9" t="s">
        <v>2</v>
      </c>
      <c r="AH18" s="27" t="s">
        <v>37</v>
      </c>
      <c r="AI18" s="9" t="s">
        <v>2</v>
      </c>
      <c r="AJ18" s="28" t="s">
        <v>37</v>
      </c>
      <c r="AK18" s="3"/>
    </row>
    <row r="19" spans="1:37" ht="15.75" x14ac:dyDescent="0.25">
      <c r="A19" s="3"/>
      <c r="B19" s="16" t="s">
        <v>40</v>
      </c>
      <c r="C19" s="9" t="s">
        <v>2</v>
      </c>
      <c r="D19" s="29" t="s">
        <v>1</v>
      </c>
      <c r="E19" s="9" t="s">
        <v>2</v>
      </c>
      <c r="F19" s="29" t="s">
        <v>1</v>
      </c>
      <c r="G19" s="9" t="s">
        <v>2</v>
      </c>
      <c r="H19" s="29" t="s">
        <v>1</v>
      </c>
      <c r="I19" s="9" t="s">
        <v>2</v>
      </c>
      <c r="J19" s="29" t="s">
        <v>1</v>
      </c>
      <c r="K19" s="9" t="s">
        <v>2</v>
      </c>
      <c r="L19" s="29" t="s">
        <v>1</v>
      </c>
      <c r="M19" s="9" t="s">
        <v>2</v>
      </c>
      <c r="N19" s="17">
        <f>SUM(N20+N21)</f>
        <v>0</v>
      </c>
      <c r="O19" s="9" t="s">
        <v>2</v>
      </c>
      <c r="P19" s="9" t="s">
        <v>1</v>
      </c>
      <c r="Q19" s="9" t="s">
        <v>2</v>
      </c>
      <c r="R19" s="10"/>
      <c r="S19" s="9" t="s">
        <v>2</v>
      </c>
      <c r="T19" s="10"/>
      <c r="U19" s="9" t="s">
        <v>2</v>
      </c>
      <c r="V19" s="9" t="s">
        <v>1</v>
      </c>
      <c r="W19" s="9" t="s">
        <v>2</v>
      </c>
      <c r="X19" s="10"/>
      <c r="Y19" s="9" t="s">
        <v>2</v>
      </c>
      <c r="Z19" s="1" t="s">
        <v>1</v>
      </c>
      <c r="AA19" s="9" t="s">
        <v>2</v>
      </c>
      <c r="AB19" s="10"/>
      <c r="AC19" s="9" t="s">
        <v>2</v>
      </c>
      <c r="AD19" s="10"/>
      <c r="AE19" s="9" t="s">
        <v>2</v>
      </c>
      <c r="AF19" s="30" t="s">
        <v>1</v>
      </c>
      <c r="AG19" s="9" t="s">
        <v>2</v>
      </c>
      <c r="AH19" s="24"/>
      <c r="AI19" s="9" t="s">
        <v>2</v>
      </c>
      <c r="AJ19" s="31"/>
      <c r="AK19" s="3"/>
    </row>
    <row r="20" spans="1:37" ht="15.75" x14ac:dyDescent="0.25">
      <c r="A20" s="3"/>
      <c r="B20" s="16" t="s">
        <v>35</v>
      </c>
      <c r="C20" s="9" t="s">
        <v>2</v>
      </c>
      <c r="D20" s="19">
        <v>0</v>
      </c>
      <c r="E20" s="9" t="s">
        <v>2</v>
      </c>
      <c r="F20" s="19">
        <v>0</v>
      </c>
      <c r="G20" s="9" t="s">
        <v>2</v>
      </c>
      <c r="H20" s="19">
        <v>0</v>
      </c>
      <c r="I20" s="9" t="s">
        <v>2</v>
      </c>
      <c r="J20" s="19">
        <v>0</v>
      </c>
      <c r="K20" s="9" t="s">
        <v>2</v>
      </c>
      <c r="L20" s="19">
        <v>0</v>
      </c>
      <c r="M20" s="9" t="s">
        <v>2</v>
      </c>
      <c r="N20" s="17">
        <f>SUM(D20:L20)</f>
        <v>0</v>
      </c>
      <c r="O20" s="9" t="s">
        <v>2</v>
      </c>
      <c r="P20" s="20" t="s">
        <v>1</v>
      </c>
      <c r="Q20" s="9" t="s">
        <v>2</v>
      </c>
      <c r="R20" s="19">
        <v>0</v>
      </c>
      <c r="S20" s="9" t="s">
        <v>2</v>
      </c>
      <c r="T20" s="21" t="e">
        <f>R20/N19</f>
        <v>#DIV/0!</v>
      </c>
      <c r="U20" s="9" t="s">
        <v>2</v>
      </c>
      <c r="V20" s="22" t="s">
        <v>1</v>
      </c>
      <c r="W20" s="9" t="s">
        <v>2</v>
      </c>
      <c r="X20" s="23" t="e">
        <f>R20/V20</f>
        <v>#VALUE!</v>
      </c>
      <c r="Y20" s="9" t="s">
        <v>2</v>
      </c>
      <c r="Z20" s="24" t="s">
        <v>1</v>
      </c>
      <c r="AA20" s="9" t="s">
        <v>2</v>
      </c>
      <c r="AB20" s="24" t="e">
        <f>SUM(Z20/N19)</f>
        <v>#VALUE!</v>
      </c>
      <c r="AC20" s="9" t="s">
        <v>2</v>
      </c>
      <c r="AD20" s="24" t="e">
        <f>SUM(Z20/R20)</f>
        <v>#VALUE!</v>
      </c>
      <c r="AE20" s="9" t="s">
        <v>2</v>
      </c>
      <c r="AF20" s="21" t="s">
        <v>1</v>
      </c>
      <c r="AG20" s="9" t="s">
        <v>2</v>
      </c>
      <c r="AH20" s="24" t="e">
        <f>Z20/AF20</f>
        <v>#VALUE!</v>
      </c>
      <c r="AI20" s="9" t="s">
        <v>2</v>
      </c>
      <c r="AJ20" s="25" t="e">
        <f>SUM(N19/AF20)</f>
        <v>#VALUE!</v>
      </c>
      <c r="AK20" s="3"/>
    </row>
    <row r="21" spans="1:37" ht="15.75" x14ac:dyDescent="0.25">
      <c r="A21" s="3"/>
      <c r="B21" s="16" t="s">
        <v>36</v>
      </c>
      <c r="C21" s="9" t="s">
        <v>2</v>
      </c>
      <c r="D21" s="19">
        <v>0</v>
      </c>
      <c r="E21" s="9" t="s">
        <v>2</v>
      </c>
      <c r="F21" s="19">
        <v>0</v>
      </c>
      <c r="G21" s="9" t="s">
        <v>2</v>
      </c>
      <c r="H21" s="19">
        <v>0</v>
      </c>
      <c r="I21" s="9" t="s">
        <v>2</v>
      </c>
      <c r="J21" s="19">
        <v>0</v>
      </c>
      <c r="K21" s="9" t="s">
        <v>2</v>
      </c>
      <c r="L21" s="19">
        <v>0</v>
      </c>
      <c r="M21" s="9" t="s">
        <v>2</v>
      </c>
      <c r="N21" s="17">
        <f>SUM(D21:L21)</f>
        <v>0</v>
      </c>
      <c r="O21" s="9" t="s">
        <v>2</v>
      </c>
      <c r="P21" s="20"/>
      <c r="Q21" s="9" t="s">
        <v>2</v>
      </c>
      <c r="R21" s="19"/>
      <c r="S21" s="9" t="s">
        <v>2</v>
      </c>
      <c r="T21" s="21"/>
      <c r="U21" s="9" t="s">
        <v>2</v>
      </c>
      <c r="V21" s="22"/>
      <c r="W21" s="9" t="s">
        <v>2</v>
      </c>
      <c r="X21" s="23"/>
      <c r="Y21" s="9" t="s">
        <v>2</v>
      </c>
      <c r="Z21" s="24"/>
      <c r="AA21" s="9" t="s">
        <v>2</v>
      </c>
      <c r="AB21" s="24"/>
      <c r="AC21" s="9" t="s">
        <v>2</v>
      </c>
      <c r="AD21" s="24"/>
      <c r="AE21" s="9" t="s">
        <v>2</v>
      </c>
      <c r="AF21" s="21"/>
      <c r="AG21" s="9" t="s">
        <v>2</v>
      </c>
      <c r="AH21" s="24"/>
      <c r="AI21" s="9" t="s">
        <v>2</v>
      </c>
      <c r="AJ21" s="25"/>
      <c r="AK21" s="3"/>
    </row>
    <row r="22" spans="1:37" ht="15.75" x14ac:dyDescent="0.25">
      <c r="A22" s="3"/>
      <c r="B22" s="13" t="s">
        <v>37</v>
      </c>
      <c r="C22" s="9" t="s">
        <v>2</v>
      </c>
      <c r="D22" s="14" t="s">
        <v>37</v>
      </c>
      <c r="E22" s="9" t="s">
        <v>2</v>
      </c>
      <c r="F22" s="14" t="s">
        <v>37</v>
      </c>
      <c r="G22" s="9" t="s">
        <v>2</v>
      </c>
      <c r="H22" s="14" t="s">
        <v>37</v>
      </c>
      <c r="I22" s="9" t="s">
        <v>2</v>
      </c>
      <c r="J22" s="14" t="s">
        <v>37</v>
      </c>
      <c r="K22" s="9" t="s">
        <v>2</v>
      </c>
      <c r="L22" s="14" t="s">
        <v>37</v>
      </c>
      <c r="M22" s="9" t="s">
        <v>2</v>
      </c>
      <c r="N22" s="14" t="s">
        <v>37</v>
      </c>
      <c r="O22" s="9" t="s">
        <v>2</v>
      </c>
      <c r="P22" s="14" t="s">
        <v>37</v>
      </c>
      <c r="Q22" s="9" t="s">
        <v>2</v>
      </c>
      <c r="R22" s="14" t="s">
        <v>37</v>
      </c>
      <c r="S22" s="9" t="s">
        <v>2</v>
      </c>
      <c r="T22" s="14" t="s">
        <v>37</v>
      </c>
      <c r="U22" s="9" t="s">
        <v>2</v>
      </c>
      <c r="V22" s="14" t="s">
        <v>37</v>
      </c>
      <c r="W22" s="9" t="s">
        <v>2</v>
      </c>
      <c r="X22" s="14" t="s">
        <v>37</v>
      </c>
      <c r="Y22" s="9" t="s">
        <v>2</v>
      </c>
      <c r="Z22" s="14" t="s">
        <v>37</v>
      </c>
      <c r="AA22" s="9" t="s">
        <v>2</v>
      </c>
      <c r="AB22" s="14" t="s">
        <v>37</v>
      </c>
      <c r="AC22" s="9" t="s">
        <v>2</v>
      </c>
      <c r="AD22" s="14" t="s">
        <v>37</v>
      </c>
      <c r="AE22" s="9" t="s">
        <v>2</v>
      </c>
      <c r="AF22" s="26" t="s">
        <v>37</v>
      </c>
      <c r="AG22" s="9" t="s">
        <v>2</v>
      </c>
      <c r="AH22" s="27" t="s">
        <v>37</v>
      </c>
      <c r="AI22" s="9" t="s">
        <v>2</v>
      </c>
      <c r="AJ22" s="28" t="s">
        <v>37</v>
      </c>
      <c r="AK22" s="3"/>
    </row>
    <row r="23" spans="1:37" ht="15.75" x14ac:dyDescent="0.25">
      <c r="A23" s="3"/>
      <c r="B23" s="16" t="s">
        <v>41</v>
      </c>
      <c r="C23" s="9" t="s">
        <v>2</v>
      </c>
      <c r="D23" s="29" t="s">
        <v>1</v>
      </c>
      <c r="E23" s="9" t="s">
        <v>2</v>
      </c>
      <c r="F23" s="29" t="s">
        <v>1</v>
      </c>
      <c r="G23" s="9" t="s">
        <v>2</v>
      </c>
      <c r="H23" s="29" t="s">
        <v>1</v>
      </c>
      <c r="I23" s="9" t="s">
        <v>2</v>
      </c>
      <c r="J23" s="29" t="s">
        <v>1</v>
      </c>
      <c r="K23" s="9" t="s">
        <v>2</v>
      </c>
      <c r="L23" s="29" t="s">
        <v>1</v>
      </c>
      <c r="M23" s="9" t="s">
        <v>2</v>
      </c>
      <c r="N23" s="17">
        <f>SUM(N24+N25)</f>
        <v>0</v>
      </c>
      <c r="O23" s="9" t="s">
        <v>2</v>
      </c>
      <c r="P23" s="9" t="s">
        <v>1</v>
      </c>
      <c r="Q23" s="9" t="s">
        <v>2</v>
      </c>
      <c r="R23" s="10"/>
      <c r="S23" s="9" t="s">
        <v>2</v>
      </c>
      <c r="T23" s="10"/>
      <c r="U23" s="9" t="s">
        <v>2</v>
      </c>
      <c r="V23" s="9" t="s">
        <v>1</v>
      </c>
      <c r="W23" s="9" t="s">
        <v>2</v>
      </c>
      <c r="X23" s="10"/>
      <c r="Y23" s="9" t="s">
        <v>2</v>
      </c>
      <c r="Z23" s="1" t="s">
        <v>1</v>
      </c>
      <c r="AA23" s="9" t="s">
        <v>2</v>
      </c>
      <c r="AB23" s="10"/>
      <c r="AC23" s="9" t="s">
        <v>2</v>
      </c>
      <c r="AD23" s="10"/>
      <c r="AE23" s="9" t="s">
        <v>2</v>
      </c>
      <c r="AF23" s="30" t="s">
        <v>1</v>
      </c>
      <c r="AG23" s="9" t="s">
        <v>2</v>
      </c>
      <c r="AH23" s="24"/>
      <c r="AI23" s="9" t="s">
        <v>2</v>
      </c>
      <c r="AJ23" s="31"/>
      <c r="AK23" s="3"/>
    </row>
    <row r="24" spans="1:37" ht="15.75" x14ac:dyDescent="0.25">
      <c r="A24" s="3"/>
      <c r="B24" s="16" t="s">
        <v>35</v>
      </c>
      <c r="C24" s="9" t="s">
        <v>2</v>
      </c>
      <c r="D24" s="19">
        <v>0</v>
      </c>
      <c r="E24" s="9" t="s">
        <v>2</v>
      </c>
      <c r="F24" s="19">
        <v>0</v>
      </c>
      <c r="G24" s="9" t="s">
        <v>2</v>
      </c>
      <c r="H24" s="19">
        <v>0</v>
      </c>
      <c r="I24" s="9" t="s">
        <v>2</v>
      </c>
      <c r="J24" s="19">
        <v>0</v>
      </c>
      <c r="K24" s="9" t="s">
        <v>2</v>
      </c>
      <c r="L24" s="19">
        <v>0</v>
      </c>
      <c r="M24" s="9" t="s">
        <v>2</v>
      </c>
      <c r="N24" s="17">
        <f>SUM(D24:L24)</f>
        <v>0</v>
      </c>
      <c r="O24" s="9" t="s">
        <v>2</v>
      </c>
      <c r="P24" s="20" t="s">
        <v>1</v>
      </c>
      <c r="Q24" s="9" t="s">
        <v>2</v>
      </c>
      <c r="R24" s="19">
        <v>0</v>
      </c>
      <c r="S24" s="9" t="s">
        <v>2</v>
      </c>
      <c r="T24" s="21" t="e">
        <f>R24/N23</f>
        <v>#DIV/0!</v>
      </c>
      <c r="U24" s="9" t="s">
        <v>2</v>
      </c>
      <c r="V24" s="22" t="s">
        <v>1</v>
      </c>
      <c r="W24" s="9" t="s">
        <v>2</v>
      </c>
      <c r="X24" s="23" t="e">
        <f>R24/V24</f>
        <v>#VALUE!</v>
      </c>
      <c r="Y24" s="9" t="s">
        <v>2</v>
      </c>
      <c r="Z24" s="24" t="s">
        <v>1</v>
      </c>
      <c r="AA24" s="9" t="s">
        <v>2</v>
      </c>
      <c r="AB24" s="24" t="e">
        <f>SUM(Z24/N23)</f>
        <v>#VALUE!</v>
      </c>
      <c r="AC24" s="9" t="s">
        <v>2</v>
      </c>
      <c r="AD24" s="24" t="e">
        <f>SUM(Z24/R24)</f>
        <v>#VALUE!</v>
      </c>
      <c r="AE24" s="9" t="s">
        <v>2</v>
      </c>
      <c r="AF24" s="21" t="s">
        <v>1</v>
      </c>
      <c r="AG24" s="9" t="s">
        <v>2</v>
      </c>
      <c r="AH24" s="24" t="e">
        <f>Z24/AF24</f>
        <v>#VALUE!</v>
      </c>
      <c r="AI24" s="9" t="s">
        <v>2</v>
      </c>
      <c r="AJ24" s="25" t="e">
        <f>SUM(N23/AF24)</f>
        <v>#VALUE!</v>
      </c>
      <c r="AK24" s="3"/>
    </row>
    <row r="25" spans="1:37" ht="15.75" x14ac:dyDescent="0.25">
      <c r="A25" s="3"/>
      <c r="B25" s="16" t="s">
        <v>36</v>
      </c>
      <c r="C25" s="9" t="s">
        <v>2</v>
      </c>
      <c r="D25" s="19">
        <v>0</v>
      </c>
      <c r="E25" s="9" t="s">
        <v>2</v>
      </c>
      <c r="F25" s="19">
        <v>0</v>
      </c>
      <c r="G25" s="9" t="s">
        <v>2</v>
      </c>
      <c r="H25" s="19">
        <v>0</v>
      </c>
      <c r="I25" s="9" t="s">
        <v>2</v>
      </c>
      <c r="J25" s="19">
        <v>0</v>
      </c>
      <c r="K25" s="9" t="s">
        <v>2</v>
      </c>
      <c r="L25" s="19">
        <v>0</v>
      </c>
      <c r="M25" s="9" t="s">
        <v>2</v>
      </c>
      <c r="N25" s="17">
        <f>SUM(D25:L25)</f>
        <v>0</v>
      </c>
      <c r="O25" s="9" t="s">
        <v>2</v>
      </c>
      <c r="P25" s="20"/>
      <c r="Q25" s="9" t="s">
        <v>2</v>
      </c>
      <c r="R25" s="19"/>
      <c r="S25" s="9" t="s">
        <v>2</v>
      </c>
      <c r="T25" s="21"/>
      <c r="U25" s="9" t="s">
        <v>2</v>
      </c>
      <c r="V25" s="22"/>
      <c r="W25" s="9" t="s">
        <v>2</v>
      </c>
      <c r="X25" s="23"/>
      <c r="Y25" s="9" t="s">
        <v>2</v>
      </c>
      <c r="Z25" s="24"/>
      <c r="AA25" s="9" t="s">
        <v>2</v>
      </c>
      <c r="AB25" s="24"/>
      <c r="AC25" s="9" t="s">
        <v>2</v>
      </c>
      <c r="AD25" s="24"/>
      <c r="AE25" s="9" t="s">
        <v>2</v>
      </c>
      <c r="AF25" s="21"/>
      <c r="AG25" s="9" t="s">
        <v>2</v>
      </c>
      <c r="AH25" s="24"/>
      <c r="AI25" s="9" t="s">
        <v>2</v>
      </c>
      <c r="AJ25" s="25"/>
      <c r="AK25" s="3"/>
    </row>
    <row r="26" spans="1:37" ht="15.75" x14ac:dyDescent="0.25">
      <c r="A26" s="3"/>
      <c r="B26" s="13" t="s">
        <v>37</v>
      </c>
      <c r="C26" s="9" t="s">
        <v>2</v>
      </c>
      <c r="D26" s="14" t="s">
        <v>37</v>
      </c>
      <c r="E26" s="9" t="s">
        <v>2</v>
      </c>
      <c r="F26" s="14" t="s">
        <v>37</v>
      </c>
      <c r="G26" s="9" t="s">
        <v>2</v>
      </c>
      <c r="H26" s="14" t="s">
        <v>37</v>
      </c>
      <c r="I26" s="9" t="s">
        <v>2</v>
      </c>
      <c r="J26" s="14" t="s">
        <v>37</v>
      </c>
      <c r="K26" s="9" t="s">
        <v>2</v>
      </c>
      <c r="L26" s="14" t="s">
        <v>37</v>
      </c>
      <c r="M26" s="9" t="s">
        <v>2</v>
      </c>
      <c r="N26" s="14" t="s">
        <v>37</v>
      </c>
      <c r="O26" s="9" t="s">
        <v>2</v>
      </c>
      <c r="P26" s="14" t="s">
        <v>37</v>
      </c>
      <c r="Q26" s="9" t="s">
        <v>2</v>
      </c>
      <c r="R26" s="14" t="s">
        <v>37</v>
      </c>
      <c r="S26" s="9" t="s">
        <v>2</v>
      </c>
      <c r="T26" s="14" t="s">
        <v>37</v>
      </c>
      <c r="U26" s="9" t="s">
        <v>2</v>
      </c>
      <c r="V26" s="14" t="s">
        <v>37</v>
      </c>
      <c r="W26" s="9" t="s">
        <v>2</v>
      </c>
      <c r="X26" s="14" t="s">
        <v>37</v>
      </c>
      <c r="Y26" s="9" t="s">
        <v>2</v>
      </c>
      <c r="Z26" s="14" t="s">
        <v>37</v>
      </c>
      <c r="AA26" s="9" t="s">
        <v>2</v>
      </c>
      <c r="AB26" s="14" t="s">
        <v>37</v>
      </c>
      <c r="AC26" s="9" t="s">
        <v>2</v>
      </c>
      <c r="AD26" s="14" t="s">
        <v>37</v>
      </c>
      <c r="AE26" s="9" t="s">
        <v>2</v>
      </c>
      <c r="AF26" s="26" t="s">
        <v>37</v>
      </c>
      <c r="AG26" s="9" t="s">
        <v>2</v>
      </c>
      <c r="AH26" s="27" t="s">
        <v>37</v>
      </c>
      <c r="AI26" s="9" t="s">
        <v>2</v>
      </c>
      <c r="AJ26" s="28" t="s">
        <v>37</v>
      </c>
      <c r="AK26" s="3"/>
    </row>
    <row r="27" spans="1:37" ht="15.75" x14ac:dyDescent="0.25">
      <c r="A27" s="3"/>
      <c r="B27" s="16" t="s">
        <v>42</v>
      </c>
      <c r="C27" s="9" t="s">
        <v>2</v>
      </c>
      <c r="D27" s="29" t="s">
        <v>1</v>
      </c>
      <c r="E27" s="9" t="s">
        <v>2</v>
      </c>
      <c r="F27" s="29" t="s">
        <v>1</v>
      </c>
      <c r="G27" s="9" t="s">
        <v>2</v>
      </c>
      <c r="H27" s="29" t="s">
        <v>1</v>
      </c>
      <c r="I27" s="9" t="s">
        <v>2</v>
      </c>
      <c r="J27" s="29" t="s">
        <v>1</v>
      </c>
      <c r="K27" s="9" t="s">
        <v>2</v>
      </c>
      <c r="L27" s="29" t="s">
        <v>1</v>
      </c>
      <c r="M27" s="9" t="s">
        <v>2</v>
      </c>
      <c r="N27" s="17">
        <f>SUM(N28+N29)</f>
        <v>0</v>
      </c>
      <c r="O27" s="9" t="s">
        <v>2</v>
      </c>
      <c r="P27" s="9" t="s">
        <v>1</v>
      </c>
      <c r="Q27" s="9" t="s">
        <v>2</v>
      </c>
      <c r="R27" s="10"/>
      <c r="S27" s="9" t="s">
        <v>2</v>
      </c>
      <c r="T27" s="10"/>
      <c r="U27" s="9" t="s">
        <v>2</v>
      </c>
      <c r="V27" s="9" t="s">
        <v>1</v>
      </c>
      <c r="W27" s="9" t="s">
        <v>2</v>
      </c>
      <c r="X27" s="10"/>
      <c r="Y27" s="9" t="s">
        <v>2</v>
      </c>
      <c r="Z27" s="1" t="s">
        <v>1</v>
      </c>
      <c r="AA27" s="9" t="s">
        <v>2</v>
      </c>
      <c r="AB27" s="10"/>
      <c r="AC27" s="9" t="s">
        <v>2</v>
      </c>
      <c r="AD27" s="10"/>
      <c r="AE27" s="9" t="s">
        <v>2</v>
      </c>
      <c r="AF27" s="30" t="s">
        <v>1</v>
      </c>
      <c r="AG27" s="9" t="s">
        <v>2</v>
      </c>
      <c r="AH27" s="24"/>
      <c r="AI27" s="9" t="s">
        <v>2</v>
      </c>
      <c r="AJ27" s="31"/>
      <c r="AK27" s="3"/>
    </row>
    <row r="28" spans="1:37" ht="15.75" x14ac:dyDescent="0.25">
      <c r="A28" s="3"/>
      <c r="B28" s="16" t="s">
        <v>35</v>
      </c>
      <c r="C28" s="9" t="s">
        <v>2</v>
      </c>
      <c r="D28" s="19">
        <v>0</v>
      </c>
      <c r="E28" s="9" t="s">
        <v>2</v>
      </c>
      <c r="F28" s="19">
        <v>0</v>
      </c>
      <c r="G28" s="9" t="s">
        <v>2</v>
      </c>
      <c r="H28" s="19">
        <v>0</v>
      </c>
      <c r="I28" s="9" t="s">
        <v>2</v>
      </c>
      <c r="J28" s="19">
        <v>0</v>
      </c>
      <c r="K28" s="9" t="s">
        <v>2</v>
      </c>
      <c r="L28" s="19">
        <v>0</v>
      </c>
      <c r="M28" s="9" t="s">
        <v>2</v>
      </c>
      <c r="N28" s="17">
        <f>SUM(D28:L28)</f>
        <v>0</v>
      </c>
      <c r="O28" s="9" t="s">
        <v>2</v>
      </c>
      <c r="P28" s="20" t="s">
        <v>1</v>
      </c>
      <c r="Q28" s="9" t="s">
        <v>2</v>
      </c>
      <c r="R28" s="19">
        <v>0</v>
      </c>
      <c r="S28" s="9" t="s">
        <v>2</v>
      </c>
      <c r="T28" s="21" t="e">
        <f>R28/N27</f>
        <v>#DIV/0!</v>
      </c>
      <c r="U28" s="9" t="s">
        <v>2</v>
      </c>
      <c r="V28" s="22" t="s">
        <v>1</v>
      </c>
      <c r="W28" s="9" t="s">
        <v>2</v>
      </c>
      <c r="X28" s="23" t="e">
        <f>R28/V28</f>
        <v>#VALUE!</v>
      </c>
      <c r="Y28" s="9" t="s">
        <v>2</v>
      </c>
      <c r="Z28" s="24" t="s">
        <v>1</v>
      </c>
      <c r="AA28" s="9" t="s">
        <v>2</v>
      </c>
      <c r="AB28" s="24" t="e">
        <f>SUM(Z28/N27)</f>
        <v>#VALUE!</v>
      </c>
      <c r="AC28" s="9" t="s">
        <v>2</v>
      </c>
      <c r="AD28" s="24" t="e">
        <f>SUM(Z28/R28)</f>
        <v>#VALUE!</v>
      </c>
      <c r="AE28" s="9" t="s">
        <v>2</v>
      </c>
      <c r="AF28" s="21" t="s">
        <v>1</v>
      </c>
      <c r="AG28" s="9" t="s">
        <v>2</v>
      </c>
      <c r="AH28" s="24" t="e">
        <f>Z28/AF28</f>
        <v>#VALUE!</v>
      </c>
      <c r="AI28" s="9" t="s">
        <v>2</v>
      </c>
      <c r="AJ28" s="25" t="e">
        <f>SUM(N27/AF28)</f>
        <v>#VALUE!</v>
      </c>
      <c r="AK28" s="3"/>
    </row>
    <row r="29" spans="1:37" ht="15.75" x14ac:dyDescent="0.25">
      <c r="A29" s="3"/>
      <c r="B29" s="16" t="s">
        <v>36</v>
      </c>
      <c r="C29" s="9" t="s">
        <v>2</v>
      </c>
      <c r="D29" s="19">
        <v>0</v>
      </c>
      <c r="E29" s="9" t="s">
        <v>2</v>
      </c>
      <c r="F29" s="19">
        <v>0</v>
      </c>
      <c r="G29" s="9" t="s">
        <v>2</v>
      </c>
      <c r="H29" s="19">
        <v>0</v>
      </c>
      <c r="I29" s="9" t="s">
        <v>2</v>
      </c>
      <c r="J29" s="19">
        <v>0</v>
      </c>
      <c r="K29" s="9" t="s">
        <v>2</v>
      </c>
      <c r="L29" s="19">
        <v>0</v>
      </c>
      <c r="M29" s="9" t="s">
        <v>2</v>
      </c>
      <c r="N29" s="17">
        <f>SUM(D29:L29)</f>
        <v>0</v>
      </c>
      <c r="O29" s="9" t="s">
        <v>2</v>
      </c>
      <c r="P29" s="20"/>
      <c r="Q29" s="9" t="s">
        <v>2</v>
      </c>
      <c r="R29" s="19"/>
      <c r="S29" s="9" t="s">
        <v>2</v>
      </c>
      <c r="T29" s="21"/>
      <c r="U29" s="9" t="s">
        <v>2</v>
      </c>
      <c r="V29" s="22"/>
      <c r="W29" s="9" t="s">
        <v>2</v>
      </c>
      <c r="X29" s="23"/>
      <c r="Y29" s="9" t="s">
        <v>2</v>
      </c>
      <c r="Z29" s="24"/>
      <c r="AA29" s="9" t="s">
        <v>2</v>
      </c>
      <c r="AB29" s="24"/>
      <c r="AC29" s="9" t="s">
        <v>2</v>
      </c>
      <c r="AD29" s="24"/>
      <c r="AE29" s="9" t="s">
        <v>2</v>
      </c>
      <c r="AF29" s="21"/>
      <c r="AG29" s="9" t="s">
        <v>2</v>
      </c>
      <c r="AH29" s="24"/>
      <c r="AI29" s="9" t="s">
        <v>2</v>
      </c>
      <c r="AJ29" s="25"/>
      <c r="AK29" s="3"/>
    </row>
    <row r="30" spans="1:37" ht="15.75" x14ac:dyDescent="0.25">
      <c r="A30" s="3"/>
      <c r="B30" s="13" t="s">
        <v>37</v>
      </c>
      <c r="C30" s="9" t="s">
        <v>2</v>
      </c>
      <c r="D30" s="14" t="s">
        <v>37</v>
      </c>
      <c r="E30" s="9" t="s">
        <v>2</v>
      </c>
      <c r="F30" s="14" t="s">
        <v>37</v>
      </c>
      <c r="G30" s="9" t="s">
        <v>2</v>
      </c>
      <c r="H30" s="14" t="s">
        <v>37</v>
      </c>
      <c r="I30" s="9" t="s">
        <v>2</v>
      </c>
      <c r="J30" s="14" t="s">
        <v>37</v>
      </c>
      <c r="K30" s="9" t="s">
        <v>2</v>
      </c>
      <c r="L30" s="14" t="s">
        <v>37</v>
      </c>
      <c r="M30" s="9" t="s">
        <v>2</v>
      </c>
      <c r="N30" s="14" t="s">
        <v>37</v>
      </c>
      <c r="O30" s="9" t="s">
        <v>2</v>
      </c>
      <c r="P30" s="14" t="s">
        <v>37</v>
      </c>
      <c r="Q30" s="9" t="s">
        <v>2</v>
      </c>
      <c r="R30" s="14" t="s">
        <v>37</v>
      </c>
      <c r="S30" s="9" t="s">
        <v>2</v>
      </c>
      <c r="T30" s="14" t="s">
        <v>37</v>
      </c>
      <c r="U30" s="9" t="s">
        <v>2</v>
      </c>
      <c r="V30" s="14" t="s">
        <v>37</v>
      </c>
      <c r="W30" s="9" t="s">
        <v>2</v>
      </c>
      <c r="X30" s="14" t="s">
        <v>37</v>
      </c>
      <c r="Y30" s="9" t="s">
        <v>2</v>
      </c>
      <c r="Z30" s="14" t="s">
        <v>37</v>
      </c>
      <c r="AA30" s="9" t="s">
        <v>2</v>
      </c>
      <c r="AB30" s="14" t="s">
        <v>37</v>
      </c>
      <c r="AC30" s="9" t="s">
        <v>2</v>
      </c>
      <c r="AD30" s="14" t="s">
        <v>37</v>
      </c>
      <c r="AE30" s="9" t="s">
        <v>2</v>
      </c>
      <c r="AF30" s="26" t="s">
        <v>37</v>
      </c>
      <c r="AG30" s="9" t="s">
        <v>2</v>
      </c>
      <c r="AH30" s="27" t="s">
        <v>37</v>
      </c>
      <c r="AI30" s="9" t="s">
        <v>2</v>
      </c>
      <c r="AJ30" s="28" t="s">
        <v>37</v>
      </c>
      <c r="AK30" s="3"/>
    </row>
    <row r="31" spans="1:37" ht="15.75" x14ac:dyDescent="0.25">
      <c r="A31" s="3"/>
      <c r="B31" s="16" t="s">
        <v>43</v>
      </c>
      <c r="C31" s="9" t="s">
        <v>2</v>
      </c>
      <c r="D31" s="29" t="s">
        <v>1</v>
      </c>
      <c r="E31" s="9" t="s">
        <v>2</v>
      </c>
      <c r="F31" s="29" t="s">
        <v>1</v>
      </c>
      <c r="G31" s="9" t="s">
        <v>2</v>
      </c>
      <c r="H31" s="29" t="s">
        <v>1</v>
      </c>
      <c r="I31" s="9" t="s">
        <v>2</v>
      </c>
      <c r="J31" s="29" t="s">
        <v>1</v>
      </c>
      <c r="K31" s="9" t="s">
        <v>2</v>
      </c>
      <c r="L31" s="29" t="s">
        <v>1</v>
      </c>
      <c r="M31" s="9" t="s">
        <v>2</v>
      </c>
      <c r="N31" s="17">
        <f>SUM(N32+N33)</f>
        <v>0</v>
      </c>
      <c r="O31" s="9" t="s">
        <v>2</v>
      </c>
      <c r="P31" s="9" t="s">
        <v>1</v>
      </c>
      <c r="Q31" s="9" t="s">
        <v>2</v>
      </c>
      <c r="R31" s="10"/>
      <c r="S31" s="9" t="s">
        <v>2</v>
      </c>
      <c r="T31" s="10"/>
      <c r="U31" s="9" t="s">
        <v>2</v>
      </c>
      <c r="V31" s="9" t="s">
        <v>1</v>
      </c>
      <c r="W31" s="9" t="s">
        <v>2</v>
      </c>
      <c r="X31" s="10"/>
      <c r="Y31" s="9" t="s">
        <v>2</v>
      </c>
      <c r="Z31" s="1" t="s">
        <v>1</v>
      </c>
      <c r="AA31" s="9" t="s">
        <v>2</v>
      </c>
      <c r="AB31" s="10"/>
      <c r="AC31" s="9" t="s">
        <v>2</v>
      </c>
      <c r="AD31" s="10"/>
      <c r="AE31" s="9" t="s">
        <v>2</v>
      </c>
      <c r="AF31" s="30" t="s">
        <v>1</v>
      </c>
      <c r="AG31" s="9" t="s">
        <v>2</v>
      </c>
      <c r="AH31" s="24"/>
      <c r="AI31" s="9" t="s">
        <v>2</v>
      </c>
      <c r="AJ31" s="31"/>
      <c r="AK31" s="3"/>
    </row>
    <row r="32" spans="1:37" ht="15.75" x14ac:dyDescent="0.25">
      <c r="A32" s="3"/>
      <c r="B32" s="16" t="s">
        <v>35</v>
      </c>
      <c r="C32" s="9" t="s">
        <v>2</v>
      </c>
      <c r="D32" s="19">
        <v>0</v>
      </c>
      <c r="E32" s="9" t="s">
        <v>2</v>
      </c>
      <c r="F32" s="19">
        <v>0</v>
      </c>
      <c r="G32" s="9" t="s">
        <v>2</v>
      </c>
      <c r="H32" s="19">
        <v>0</v>
      </c>
      <c r="I32" s="9" t="s">
        <v>2</v>
      </c>
      <c r="J32" s="19">
        <v>0</v>
      </c>
      <c r="K32" s="9" t="s">
        <v>2</v>
      </c>
      <c r="L32" s="19">
        <v>0</v>
      </c>
      <c r="M32" s="9" t="s">
        <v>2</v>
      </c>
      <c r="N32" s="17">
        <f>SUM(D32:L32)</f>
        <v>0</v>
      </c>
      <c r="O32" s="9" t="s">
        <v>2</v>
      </c>
      <c r="P32" s="20" t="s">
        <v>1</v>
      </c>
      <c r="Q32" s="9" t="s">
        <v>2</v>
      </c>
      <c r="R32" s="19">
        <v>0</v>
      </c>
      <c r="S32" s="9" t="s">
        <v>2</v>
      </c>
      <c r="T32" s="21" t="e">
        <f>R32/N31</f>
        <v>#DIV/0!</v>
      </c>
      <c r="U32" s="9" t="s">
        <v>2</v>
      </c>
      <c r="V32" s="22" t="s">
        <v>1</v>
      </c>
      <c r="W32" s="9" t="s">
        <v>2</v>
      </c>
      <c r="X32" s="23" t="e">
        <f>R32/V32</f>
        <v>#VALUE!</v>
      </c>
      <c r="Y32" s="9" t="s">
        <v>2</v>
      </c>
      <c r="Z32" s="24" t="s">
        <v>1</v>
      </c>
      <c r="AA32" s="9" t="s">
        <v>2</v>
      </c>
      <c r="AB32" s="24" t="e">
        <f>SUM(Z32/N31)</f>
        <v>#VALUE!</v>
      </c>
      <c r="AC32" s="9" t="s">
        <v>2</v>
      </c>
      <c r="AD32" s="24" t="e">
        <f>SUM(Z32/R32)</f>
        <v>#VALUE!</v>
      </c>
      <c r="AE32" s="9" t="s">
        <v>2</v>
      </c>
      <c r="AF32" s="21" t="s">
        <v>1</v>
      </c>
      <c r="AG32" s="9" t="s">
        <v>2</v>
      </c>
      <c r="AH32" s="24" t="e">
        <f>Z32/AF32</f>
        <v>#VALUE!</v>
      </c>
      <c r="AI32" s="9" t="s">
        <v>2</v>
      </c>
      <c r="AJ32" s="25" t="e">
        <f>SUM(N31/AF32)</f>
        <v>#VALUE!</v>
      </c>
      <c r="AK32" s="3"/>
    </row>
    <row r="33" spans="1:37" ht="15.75" x14ac:dyDescent="0.25">
      <c r="A33" s="3"/>
      <c r="B33" s="16" t="s">
        <v>36</v>
      </c>
      <c r="C33" s="9" t="s">
        <v>2</v>
      </c>
      <c r="D33" s="19">
        <v>0</v>
      </c>
      <c r="E33" s="9" t="s">
        <v>2</v>
      </c>
      <c r="F33" s="19">
        <v>0</v>
      </c>
      <c r="G33" s="9" t="s">
        <v>2</v>
      </c>
      <c r="H33" s="19">
        <v>0</v>
      </c>
      <c r="I33" s="9" t="s">
        <v>2</v>
      </c>
      <c r="J33" s="19">
        <v>0</v>
      </c>
      <c r="K33" s="9" t="s">
        <v>2</v>
      </c>
      <c r="L33" s="19">
        <v>0</v>
      </c>
      <c r="M33" s="9" t="s">
        <v>2</v>
      </c>
      <c r="N33" s="17">
        <f>SUM(D33:L33)</f>
        <v>0</v>
      </c>
      <c r="O33" s="9" t="s">
        <v>2</v>
      </c>
      <c r="P33" s="20"/>
      <c r="Q33" s="9" t="s">
        <v>2</v>
      </c>
      <c r="R33" s="19"/>
      <c r="S33" s="9" t="s">
        <v>2</v>
      </c>
      <c r="T33" s="21"/>
      <c r="U33" s="9" t="s">
        <v>2</v>
      </c>
      <c r="V33" s="22"/>
      <c r="W33" s="9" t="s">
        <v>2</v>
      </c>
      <c r="X33" s="23"/>
      <c r="Y33" s="9" t="s">
        <v>2</v>
      </c>
      <c r="Z33" s="24"/>
      <c r="AA33" s="9" t="s">
        <v>2</v>
      </c>
      <c r="AB33" s="24"/>
      <c r="AC33" s="9" t="s">
        <v>2</v>
      </c>
      <c r="AD33" s="24"/>
      <c r="AE33" s="9" t="s">
        <v>2</v>
      </c>
      <c r="AF33" s="21"/>
      <c r="AG33" s="9" t="s">
        <v>2</v>
      </c>
      <c r="AH33" s="24"/>
      <c r="AI33" s="9" t="s">
        <v>2</v>
      </c>
      <c r="AJ33" s="25"/>
      <c r="AK33" s="3"/>
    </row>
    <row r="34" spans="1:37" ht="15.75" x14ac:dyDescent="0.25">
      <c r="A34" s="3"/>
      <c r="B34" s="13" t="s">
        <v>37</v>
      </c>
      <c r="C34" s="9" t="s">
        <v>2</v>
      </c>
      <c r="D34" s="14" t="s">
        <v>37</v>
      </c>
      <c r="E34" s="9" t="s">
        <v>2</v>
      </c>
      <c r="F34" s="14" t="s">
        <v>37</v>
      </c>
      <c r="G34" s="9" t="s">
        <v>2</v>
      </c>
      <c r="H34" s="14" t="s">
        <v>37</v>
      </c>
      <c r="I34" s="9" t="s">
        <v>2</v>
      </c>
      <c r="J34" s="14" t="s">
        <v>37</v>
      </c>
      <c r="K34" s="9" t="s">
        <v>2</v>
      </c>
      <c r="L34" s="14" t="s">
        <v>37</v>
      </c>
      <c r="M34" s="9" t="s">
        <v>2</v>
      </c>
      <c r="N34" s="14" t="s">
        <v>37</v>
      </c>
      <c r="O34" s="9" t="s">
        <v>2</v>
      </c>
      <c r="P34" s="14" t="s">
        <v>37</v>
      </c>
      <c r="Q34" s="9" t="s">
        <v>2</v>
      </c>
      <c r="R34" s="14" t="s">
        <v>37</v>
      </c>
      <c r="S34" s="9" t="s">
        <v>2</v>
      </c>
      <c r="T34" s="14" t="s">
        <v>37</v>
      </c>
      <c r="U34" s="9" t="s">
        <v>2</v>
      </c>
      <c r="V34" s="14" t="s">
        <v>37</v>
      </c>
      <c r="W34" s="9" t="s">
        <v>2</v>
      </c>
      <c r="X34" s="14" t="s">
        <v>37</v>
      </c>
      <c r="Y34" s="9" t="s">
        <v>2</v>
      </c>
      <c r="Z34" s="14" t="s">
        <v>37</v>
      </c>
      <c r="AA34" s="9" t="s">
        <v>2</v>
      </c>
      <c r="AB34" s="14" t="s">
        <v>37</v>
      </c>
      <c r="AC34" s="9" t="s">
        <v>2</v>
      </c>
      <c r="AD34" s="14" t="s">
        <v>37</v>
      </c>
      <c r="AE34" s="9" t="s">
        <v>2</v>
      </c>
      <c r="AF34" s="26" t="s">
        <v>37</v>
      </c>
      <c r="AG34" s="9" t="s">
        <v>2</v>
      </c>
      <c r="AH34" s="27" t="s">
        <v>37</v>
      </c>
      <c r="AI34" s="9" t="s">
        <v>2</v>
      </c>
      <c r="AJ34" s="28" t="s">
        <v>37</v>
      </c>
      <c r="AK34" s="3"/>
    </row>
    <row r="35" spans="1:37" ht="15.75" x14ac:dyDescent="0.25">
      <c r="A35" s="3"/>
      <c r="B35" s="16" t="s">
        <v>44</v>
      </c>
      <c r="C35" s="9" t="s">
        <v>2</v>
      </c>
      <c r="D35" s="29" t="s">
        <v>1</v>
      </c>
      <c r="E35" s="9" t="s">
        <v>2</v>
      </c>
      <c r="F35" s="29" t="s">
        <v>1</v>
      </c>
      <c r="G35" s="9" t="s">
        <v>2</v>
      </c>
      <c r="H35" s="29" t="s">
        <v>1</v>
      </c>
      <c r="I35" s="9" t="s">
        <v>2</v>
      </c>
      <c r="J35" s="29" t="s">
        <v>1</v>
      </c>
      <c r="K35" s="9" t="s">
        <v>2</v>
      </c>
      <c r="L35" s="29" t="s">
        <v>1</v>
      </c>
      <c r="M35" s="9" t="s">
        <v>2</v>
      </c>
      <c r="N35" s="17">
        <f>SUM(N36+N37)</f>
        <v>0</v>
      </c>
      <c r="O35" s="9" t="s">
        <v>2</v>
      </c>
      <c r="P35" s="9" t="s">
        <v>1</v>
      </c>
      <c r="Q35" s="9" t="s">
        <v>2</v>
      </c>
      <c r="R35" s="10"/>
      <c r="S35" s="9" t="s">
        <v>2</v>
      </c>
      <c r="T35" s="10"/>
      <c r="U35" s="9" t="s">
        <v>2</v>
      </c>
      <c r="V35" s="9" t="s">
        <v>1</v>
      </c>
      <c r="W35" s="9" t="s">
        <v>2</v>
      </c>
      <c r="X35" s="10"/>
      <c r="Y35" s="9" t="s">
        <v>2</v>
      </c>
      <c r="Z35" s="1" t="s">
        <v>1</v>
      </c>
      <c r="AA35" s="9" t="s">
        <v>2</v>
      </c>
      <c r="AB35" s="10"/>
      <c r="AC35" s="9" t="s">
        <v>2</v>
      </c>
      <c r="AD35" s="10"/>
      <c r="AE35" s="9" t="s">
        <v>2</v>
      </c>
      <c r="AF35" s="30" t="s">
        <v>1</v>
      </c>
      <c r="AG35" s="9" t="s">
        <v>2</v>
      </c>
      <c r="AH35" s="24"/>
      <c r="AI35" s="9" t="s">
        <v>2</v>
      </c>
      <c r="AJ35" s="31"/>
      <c r="AK35" s="3"/>
    </row>
    <row r="36" spans="1:37" ht="15.75" x14ac:dyDescent="0.25">
      <c r="A36" s="3"/>
      <c r="B36" s="16" t="s">
        <v>35</v>
      </c>
      <c r="C36" s="9" t="s">
        <v>2</v>
      </c>
      <c r="D36" s="19">
        <v>0</v>
      </c>
      <c r="E36" s="9" t="s">
        <v>2</v>
      </c>
      <c r="F36" s="19">
        <v>0</v>
      </c>
      <c r="G36" s="9" t="s">
        <v>2</v>
      </c>
      <c r="H36" s="19">
        <v>0</v>
      </c>
      <c r="I36" s="9" t="s">
        <v>2</v>
      </c>
      <c r="J36" s="19">
        <v>0</v>
      </c>
      <c r="K36" s="9" t="s">
        <v>2</v>
      </c>
      <c r="L36" s="19">
        <v>0</v>
      </c>
      <c r="M36" s="9" t="s">
        <v>2</v>
      </c>
      <c r="N36" s="17">
        <f>SUM(D36:L36)</f>
        <v>0</v>
      </c>
      <c r="O36" s="9" t="s">
        <v>2</v>
      </c>
      <c r="P36" s="20" t="s">
        <v>1</v>
      </c>
      <c r="Q36" s="9" t="s">
        <v>2</v>
      </c>
      <c r="R36" s="19">
        <v>0</v>
      </c>
      <c r="S36" s="9" t="s">
        <v>2</v>
      </c>
      <c r="T36" s="21" t="e">
        <f>R36/N35</f>
        <v>#DIV/0!</v>
      </c>
      <c r="U36" s="9" t="s">
        <v>2</v>
      </c>
      <c r="V36" s="22" t="s">
        <v>1</v>
      </c>
      <c r="W36" s="9" t="s">
        <v>2</v>
      </c>
      <c r="X36" s="23" t="e">
        <f>R36/V36</f>
        <v>#VALUE!</v>
      </c>
      <c r="Y36" s="9" t="s">
        <v>2</v>
      </c>
      <c r="Z36" s="24" t="s">
        <v>1</v>
      </c>
      <c r="AA36" s="9" t="s">
        <v>2</v>
      </c>
      <c r="AB36" s="24" t="e">
        <f>SUM(Z36/N35)</f>
        <v>#VALUE!</v>
      </c>
      <c r="AC36" s="9" t="s">
        <v>2</v>
      </c>
      <c r="AD36" s="24" t="e">
        <f>SUM(Z36/R36)</f>
        <v>#VALUE!</v>
      </c>
      <c r="AE36" s="9" t="s">
        <v>2</v>
      </c>
      <c r="AF36" s="21" t="s">
        <v>1</v>
      </c>
      <c r="AG36" s="9" t="s">
        <v>2</v>
      </c>
      <c r="AH36" s="24" t="e">
        <f>Z36/AF36</f>
        <v>#VALUE!</v>
      </c>
      <c r="AI36" s="9" t="s">
        <v>2</v>
      </c>
      <c r="AJ36" s="25" t="e">
        <f>SUM(N35/AF36)</f>
        <v>#VALUE!</v>
      </c>
      <c r="AK36" s="3"/>
    </row>
    <row r="37" spans="1:37" ht="15.75" x14ac:dyDescent="0.25">
      <c r="A37" s="3"/>
      <c r="B37" s="16" t="s">
        <v>36</v>
      </c>
      <c r="C37" s="9" t="s">
        <v>2</v>
      </c>
      <c r="D37" s="19">
        <v>0</v>
      </c>
      <c r="E37" s="9" t="s">
        <v>2</v>
      </c>
      <c r="F37" s="19">
        <v>0</v>
      </c>
      <c r="G37" s="9" t="s">
        <v>2</v>
      </c>
      <c r="H37" s="19">
        <v>0</v>
      </c>
      <c r="I37" s="9" t="s">
        <v>2</v>
      </c>
      <c r="J37" s="19">
        <v>0</v>
      </c>
      <c r="K37" s="9" t="s">
        <v>2</v>
      </c>
      <c r="L37" s="19">
        <v>0</v>
      </c>
      <c r="M37" s="9" t="s">
        <v>2</v>
      </c>
      <c r="N37" s="17">
        <f>SUM(D37:L37)</f>
        <v>0</v>
      </c>
      <c r="O37" s="9" t="s">
        <v>2</v>
      </c>
      <c r="P37" s="20"/>
      <c r="Q37" s="9" t="s">
        <v>2</v>
      </c>
      <c r="R37" s="19"/>
      <c r="S37" s="9" t="s">
        <v>2</v>
      </c>
      <c r="T37" s="21"/>
      <c r="U37" s="9" t="s">
        <v>2</v>
      </c>
      <c r="V37" s="22"/>
      <c r="W37" s="9" t="s">
        <v>2</v>
      </c>
      <c r="X37" s="23"/>
      <c r="Y37" s="9" t="s">
        <v>2</v>
      </c>
      <c r="Z37" s="24"/>
      <c r="AA37" s="9" t="s">
        <v>2</v>
      </c>
      <c r="AB37" s="24"/>
      <c r="AC37" s="9" t="s">
        <v>2</v>
      </c>
      <c r="AD37" s="24"/>
      <c r="AE37" s="9" t="s">
        <v>2</v>
      </c>
      <c r="AF37" s="21"/>
      <c r="AG37" s="9" t="s">
        <v>2</v>
      </c>
      <c r="AH37" s="24"/>
      <c r="AI37" s="9" t="s">
        <v>2</v>
      </c>
      <c r="AJ37" s="25"/>
      <c r="AK37" s="3"/>
    </row>
    <row r="38" spans="1:37" ht="15.75" x14ac:dyDescent="0.25">
      <c r="A38" s="3"/>
      <c r="B38" s="13" t="s">
        <v>37</v>
      </c>
      <c r="C38" s="9" t="s">
        <v>2</v>
      </c>
      <c r="D38" s="14" t="s">
        <v>37</v>
      </c>
      <c r="E38" s="9" t="s">
        <v>2</v>
      </c>
      <c r="F38" s="14" t="s">
        <v>37</v>
      </c>
      <c r="G38" s="9" t="s">
        <v>2</v>
      </c>
      <c r="H38" s="14" t="s">
        <v>37</v>
      </c>
      <c r="I38" s="9" t="s">
        <v>2</v>
      </c>
      <c r="J38" s="14" t="s">
        <v>37</v>
      </c>
      <c r="K38" s="9" t="s">
        <v>2</v>
      </c>
      <c r="L38" s="14" t="s">
        <v>37</v>
      </c>
      <c r="M38" s="9" t="s">
        <v>2</v>
      </c>
      <c r="N38" s="14" t="s">
        <v>37</v>
      </c>
      <c r="O38" s="9" t="s">
        <v>2</v>
      </c>
      <c r="P38" s="14" t="s">
        <v>37</v>
      </c>
      <c r="Q38" s="9" t="s">
        <v>2</v>
      </c>
      <c r="R38" s="14" t="s">
        <v>37</v>
      </c>
      <c r="S38" s="9" t="s">
        <v>2</v>
      </c>
      <c r="T38" s="14" t="s">
        <v>37</v>
      </c>
      <c r="U38" s="9" t="s">
        <v>2</v>
      </c>
      <c r="V38" s="14" t="s">
        <v>37</v>
      </c>
      <c r="W38" s="9" t="s">
        <v>2</v>
      </c>
      <c r="X38" s="14" t="s">
        <v>37</v>
      </c>
      <c r="Y38" s="9" t="s">
        <v>2</v>
      </c>
      <c r="Z38" s="14" t="s">
        <v>37</v>
      </c>
      <c r="AA38" s="9" t="s">
        <v>2</v>
      </c>
      <c r="AB38" s="14" t="s">
        <v>37</v>
      </c>
      <c r="AC38" s="9" t="s">
        <v>2</v>
      </c>
      <c r="AD38" s="14" t="s">
        <v>37</v>
      </c>
      <c r="AE38" s="9" t="s">
        <v>2</v>
      </c>
      <c r="AF38" s="26" t="s">
        <v>37</v>
      </c>
      <c r="AG38" s="9" t="s">
        <v>2</v>
      </c>
      <c r="AH38" s="27" t="s">
        <v>37</v>
      </c>
      <c r="AI38" s="9" t="s">
        <v>2</v>
      </c>
      <c r="AJ38" s="28" t="s">
        <v>37</v>
      </c>
      <c r="AK38" s="3"/>
    </row>
    <row r="39" spans="1:37" ht="15.75" x14ac:dyDescent="0.25">
      <c r="A39" s="3"/>
      <c r="B39" s="16" t="s">
        <v>45</v>
      </c>
      <c r="C39" s="9" t="s">
        <v>2</v>
      </c>
      <c r="D39" s="29" t="s">
        <v>1</v>
      </c>
      <c r="E39" s="9" t="s">
        <v>2</v>
      </c>
      <c r="F39" s="29" t="s">
        <v>1</v>
      </c>
      <c r="G39" s="9" t="s">
        <v>2</v>
      </c>
      <c r="H39" s="29" t="s">
        <v>1</v>
      </c>
      <c r="I39" s="9" t="s">
        <v>2</v>
      </c>
      <c r="J39" s="29" t="s">
        <v>1</v>
      </c>
      <c r="K39" s="9" t="s">
        <v>2</v>
      </c>
      <c r="L39" s="29" t="s">
        <v>1</v>
      </c>
      <c r="M39" s="9" t="s">
        <v>2</v>
      </c>
      <c r="N39" s="17">
        <f>SUM(N40+N41)</f>
        <v>0</v>
      </c>
      <c r="O39" s="9" t="s">
        <v>2</v>
      </c>
      <c r="P39" s="9" t="s">
        <v>1</v>
      </c>
      <c r="Q39" s="9" t="s">
        <v>2</v>
      </c>
      <c r="R39" s="10"/>
      <c r="S39" s="9" t="s">
        <v>2</v>
      </c>
      <c r="T39" s="10"/>
      <c r="U39" s="9" t="s">
        <v>2</v>
      </c>
      <c r="V39" s="9" t="s">
        <v>1</v>
      </c>
      <c r="W39" s="9" t="s">
        <v>2</v>
      </c>
      <c r="X39" s="10"/>
      <c r="Y39" s="9" t="s">
        <v>2</v>
      </c>
      <c r="Z39" s="1" t="s">
        <v>1</v>
      </c>
      <c r="AA39" s="9" t="s">
        <v>2</v>
      </c>
      <c r="AB39" s="10"/>
      <c r="AC39" s="9" t="s">
        <v>2</v>
      </c>
      <c r="AD39" s="10"/>
      <c r="AE39" s="9" t="s">
        <v>2</v>
      </c>
      <c r="AF39" s="30" t="s">
        <v>1</v>
      </c>
      <c r="AG39" s="9" t="s">
        <v>2</v>
      </c>
      <c r="AH39" s="24"/>
      <c r="AI39" s="9" t="s">
        <v>2</v>
      </c>
      <c r="AJ39" s="31"/>
      <c r="AK39" s="3"/>
    </row>
    <row r="40" spans="1:37" ht="15.75" x14ac:dyDescent="0.25">
      <c r="A40" s="3"/>
      <c r="B40" s="16" t="s">
        <v>35</v>
      </c>
      <c r="C40" s="9" t="s">
        <v>2</v>
      </c>
      <c r="D40" s="19">
        <v>0</v>
      </c>
      <c r="E40" s="9" t="s">
        <v>2</v>
      </c>
      <c r="F40" s="19">
        <v>0</v>
      </c>
      <c r="G40" s="9" t="s">
        <v>2</v>
      </c>
      <c r="H40" s="19">
        <v>0</v>
      </c>
      <c r="I40" s="9" t="s">
        <v>2</v>
      </c>
      <c r="J40" s="19">
        <v>0</v>
      </c>
      <c r="K40" s="9" t="s">
        <v>2</v>
      </c>
      <c r="L40" s="19">
        <v>0</v>
      </c>
      <c r="M40" s="9" t="s">
        <v>2</v>
      </c>
      <c r="N40" s="17">
        <f>SUM(D40:L40)</f>
        <v>0</v>
      </c>
      <c r="O40" s="9" t="s">
        <v>2</v>
      </c>
      <c r="P40" s="20" t="s">
        <v>1</v>
      </c>
      <c r="Q40" s="9" t="s">
        <v>2</v>
      </c>
      <c r="R40" s="19">
        <v>0</v>
      </c>
      <c r="S40" s="9" t="s">
        <v>2</v>
      </c>
      <c r="T40" s="21" t="e">
        <f>R40/N39</f>
        <v>#DIV/0!</v>
      </c>
      <c r="U40" s="9" t="s">
        <v>2</v>
      </c>
      <c r="V40" s="22" t="s">
        <v>1</v>
      </c>
      <c r="W40" s="9" t="s">
        <v>2</v>
      </c>
      <c r="X40" s="23" t="e">
        <f>R40/V40</f>
        <v>#VALUE!</v>
      </c>
      <c r="Y40" s="9" t="s">
        <v>2</v>
      </c>
      <c r="Z40" s="24" t="s">
        <v>1</v>
      </c>
      <c r="AA40" s="9" t="s">
        <v>2</v>
      </c>
      <c r="AB40" s="24" t="e">
        <f>SUM(Z40/N39)</f>
        <v>#VALUE!</v>
      </c>
      <c r="AC40" s="9" t="s">
        <v>2</v>
      </c>
      <c r="AD40" s="24" t="e">
        <f>SUM(Z40/R40)</f>
        <v>#VALUE!</v>
      </c>
      <c r="AE40" s="9" t="s">
        <v>2</v>
      </c>
      <c r="AF40" s="21" t="s">
        <v>1</v>
      </c>
      <c r="AG40" s="9" t="s">
        <v>2</v>
      </c>
      <c r="AH40" s="24" t="e">
        <f>Z40/AF40</f>
        <v>#VALUE!</v>
      </c>
      <c r="AI40" s="9" t="s">
        <v>2</v>
      </c>
      <c r="AJ40" s="25" t="e">
        <f>SUM(N39/AF40)</f>
        <v>#VALUE!</v>
      </c>
      <c r="AK40" s="3"/>
    </row>
    <row r="41" spans="1:37" ht="15.75" x14ac:dyDescent="0.25">
      <c r="A41" s="3"/>
      <c r="B41" s="16" t="s">
        <v>36</v>
      </c>
      <c r="C41" s="9" t="s">
        <v>2</v>
      </c>
      <c r="D41" s="19">
        <v>0</v>
      </c>
      <c r="E41" s="9" t="s">
        <v>2</v>
      </c>
      <c r="F41" s="19">
        <v>0</v>
      </c>
      <c r="G41" s="9" t="s">
        <v>2</v>
      </c>
      <c r="H41" s="19">
        <v>0</v>
      </c>
      <c r="I41" s="9" t="s">
        <v>2</v>
      </c>
      <c r="J41" s="19">
        <v>0</v>
      </c>
      <c r="K41" s="9" t="s">
        <v>2</v>
      </c>
      <c r="L41" s="19">
        <v>0</v>
      </c>
      <c r="M41" s="9" t="s">
        <v>2</v>
      </c>
      <c r="N41" s="17">
        <f>SUM(D41:L41)</f>
        <v>0</v>
      </c>
      <c r="O41" s="9" t="s">
        <v>2</v>
      </c>
      <c r="P41" s="20"/>
      <c r="Q41" s="9" t="s">
        <v>2</v>
      </c>
      <c r="R41" s="19"/>
      <c r="S41" s="9" t="s">
        <v>2</v>
      </c>
      <c r="T41" s="21"/>
      <c r="U41" s="9" t="s">
        <v>2</v>
      </c>
      <c r="V41" s="22"/>
      <c r="W41" s="9" t="s">
        <v>2</v>
      </c>
      <c r="X41" s="23"/>
      <c r="Y41" s="9" t="s">
        <v>2</v>
      </c>
      <c r="Z41" s="24"/>
      <c r="AA41" s="9" t="s">
        <v>2</v>
      </c>
      <c r="AB41" s="24"/>
      <c r="AC41" s="9" t="s">
        <v>2</v>
      </c>
      <c r="AD41" s="24"/>
      <c r="AE41" s="9" t="s">
        <v>2</v>
      </c>
      <c r="AF41" s="21"/>
      <c r="AG41" s="9" t="s">
        <v>2</v>
      </c>
      <c r="AH41" s="24"/>
      <c r="AI41" s="9" t="s">
        <v>2</v>
      </c>
      <c r="AJ41" s="25"/>
      <c r="AK41" s="3"/>
    </row>
    <row r="42" spans="1:37" ht="15.75" x14ac:dyDescent="0.25">
      <c r="A42" s="3"/>
      <c r="B42" s="13" t="s">
        <v>37</v>
      </c>
      <c r="C42" s="9" t="s">
        <v>2</v>
      </c>
      <c r="D42" s="14" t="s">
        <v>37</v>
      </c>
      <c r="E42" s="9" t="s">
        <v>2</v>
      </c>
      <c r="F42" s="14" t="s">
        <v>37</v>
      </c>
      <c r="G42" s="9" t="s">
        <v>2</v>
      </c>
      <c r="H42" s="14" t="s">
        <v>37</v>
      </c>
      <c r="I42" s="9" t="s">
        <v>2</v>
      </c>
      <c r="J42" s="14" t="s">
        <v>37</v>
      </c>
      <c r="K42" s="9" t="s">
        <v>2</v>
      </c>
      <c r="L42" s="14" t="s">
        <v>37</v>
      </c>
      <c r="M42" s="9" t="s">
        <v>2</v>
      </c>
      <c r="N42" s="14" t="s">
        <v>37</v>
      </c>
      <c r="O42" s="9" t="s">
        <v>2</v>
      </c>
      <c r="P42" s="14" t="s">
        <v>37</v>
      </c>
      <c r="Q42" s="9" t="s">
        <v>2</v>
      </c>
      <c r="R42" s="14" t="s">
        <v>37</v>
      </c>
      <c r="S42" s="9" t="s">
        <v>2</v>
      </c>
      <c r="T42" s="14" t="s">
        <v>37</v>
      </c>
      <c r="U42" s="9" t="s">
        <v>2</v>
      </c>
      <c r="V42" s="14" t="s">
        <v>37</v>
      </c>
      <c r="W42" s="9" t="s">
        <v>2</v>
      </c>
      <c r="X42" s="14" t="s">
        <v>37</v>
      </c>
      <c r="Y42" s="9" t="s">
        <v>2</v>
      </c>
      <c r="Z42" s="14" t="s">
        <v>37</v>
      </c>
      <c r="AA42" s="9" t="s">
        <v>2</v>
      </c>
      <c r="AB42" s="14" t="s">
        <v>37</v>
      </c>
      <c r="AC42" s="9" t="s">
        <v>2</v>
      </c>
      <c r="AD42" s="14" t="s">
        <v>37</v>
      </c>
      <c r="AE42" s="9" t="s">
        <v>2</v>
      </c>
      <c r="AF42" s="26" t="s">
        <v>37</v>
      </c>
      <c r="AG42" s="9" t="s">
        <v>2</v>
      </c>
      <c r="AH42" s="27" t="s">
        <v>37</v>
      </c>
      <c r="AI42" s="9" t="s">
        <v>2</v>
      </c>
      <c r="AJ42" s="28" t="s">
        <v>37</v>
      </c>
      <c r="AK42" s="3"/>
    </row>
    <row r="43" spans="1:37" ht="15.75" x14ac:dyDescent="0.25">
      <c r="A43" s="3"/>
      <c r="B43" s="16" t="s">
        <v>46</v>
      </c>
      <c r="C43" s="9" t="s">
        <v>2</v>
      </c>
      <c r="D43" s="29" t="s">
        <v>1</v>
      </c>
      <c r="E43" s="9" t="s">
        <v>2</v>
      </c>
      <c r="F43" s="29" t="s">
        <v>1</v>
      </c>
      <c r="G43" s="9" t="s">
        <v>2</v>
      </c>
      <c r="H43" s="29" t="s">
        <v>1</v>
      </c>
      <c r="I43" s="9" t="s">
        <v>2</v>
      </c>
      <c r="J43" s="29" t="s">
        <v>1</v>
      </c>
      <c r="K43" s="9" t="s">
        <v>2</v>
      </c>
      <c r="L43" s="29" t="s">
        <v>1</v>
      </c>
      <c r="M43" s="9" t="s">
        <v>2</v>
      </c>
      <c r="N43" s="17">
        <f>SUM(N44+N45)</f>
        <v>0</v>
      </c>
      <c r="O43" s="9" t="s">
        <v>2</v>
      </c>
      <c r="P43" s="9" t="s">
        <v>1</v>
      </c>
      <c r="Q43" s="9" t="s">
        <v>2</v>
      </c>
      <c r="R43" s="10"/>
      <c r="S43" s="9" t="s">
        <v>2</v>
      </c>
      <c r="T43" s="10"/>
      <c r="U43" s="9" t="s">
        <v>2</v>
      </c>
      <c r="V43" s="9" t="s">
        <v>1</v>
      </c>
      <c r="W43" s="9" t="s">
        <v>2</v>
      </c>
      <c r="X43" s="10"/>
      <c r="Y43" s="9" t="s">
        <v>2</v>
      </c>
      <c r="Z43" s="1" t="s">
        <v>1</v>
      </c>
      <c r="AA43" s="9" t="s">
        <v>2</v>
      </c>
      <c r="AB43" s="10"/>
      <c r="AC43" s="9" t="s">
        <v>2</v>
      </c>
      <c r="AD43" s="10"/>
      <c r="AE43" s="9" t="s">
        <v>2</v>
      </c>
      <c r="AF43" s="30" t="s">
        <v>1</v>
      </c>
      <c r="AG43" s="9" t="s">
        <v>2</v>
      </c>
      <c r="AH43" s="24"/>
      <c r="AI43" s="9" t="s">
        <v>2</v>
      </c>
      <c r="AJ43" s="31"/>
      <c r="AK43" s="3"/>
    </row>
    <row r="44" spans="1:37" ht="15.75" x14ac:dyDescent="0.25">
      <c r="A44" s="3"/>
      <c r="B44" s="16" t="s">
        <v>35</v>
      </c>
      <c r="C44" s="9" t="s">
        <v>2</v>
      </c>
      <c r="D44" s="19">
        <v>0</v>
      </c>
      <c r="E44" s="9" t="s">
        <v>2</v>
      </c>
      <c r="F44" s="19">
        <v>0</v>
      </c>
      <c r="G44" s="9" t="s">
        <v>2</v>
      </c>
      <c r="H44" s="19">
        <v>0</v>
      </c>
      <c r="I44" s="9" t="s">
        <v>2</v>
      </c>
      <c r="J44" s="19">
        <v>0</v>
      </c>
      <c r="K44" s="9" t="s">
        <v>2</v>
      </c>
      <c r="L44" s="19">
        <v>0</v>
      </c>
      <c r="M44" s="9" t="s">
        <v>2</v>
      </c>
      <c r="N44" s="17">
        <f>SUM(D44:L44)</f>
        <v>0</v>
      </c>
      <c r="O44" s="9" t="s">
        <v>2</v>
      </c>
      <c r="P44" s="20" t="s">
        <v>1</v>
      </c>
      <c r="Q44" s="9" t="s">
        <v>2</v>
      </c>
      <c r="R44" s="19">
        <v>0</v>
      </c>
      <c r="S44" s="9" t="s">
        <v>2</v>
      </c>
      <c r="T44" s="21" t="e">
        <f>R44/N43</f>
        <v>#DIV/0!</v>
      </c>
      <c r="U44" s="9" t="s">
        <v>2</v>
      </c>
      <c r="V44" s="22" t="s">
        <v>1</v>
      </c>
      <c r="W44" s="9" t="s">
        <v>2</v>
      </c>
      <c r="X44" s="23" t="e">
        <f>R44/V44</f>
        <v>#VALUE!</v>
      </c>
      <c r="Y44" s="9" t="s">
        <v>2</v>
      </c>
      <c r="Z44" s="24" t="s">
        <v>1</v>
      </c>
      <c r="AA44" s="9" t="s">
        <v>2</v>
      </c>
      <c r="AB44" s="24" t="e">
        <f>SUM(Z44/N43)</f>
        <v>#VALUE!</v>
      </c>
      <c r="AC44" s="9" t="s">
        <v>2</v>
      </c>
      <c r="AD44" s="24" t="e">
        <f>SUM(Z44/R44)</f>
        <v>#VALUE!</v>
      </c>
      <c r="AE44" s="9" t="s">
        <v>2</v>
      </c>
      <c r="AF44" s="21" t="s">
        <v>1</v>
      </c>
      <c r="AG44" s="9" t="s">
        <v>2</v>
      </c>
      <c r="AH44" s="24" t="e">
        <f>Z44/AF44</f>
        <v>#VALUE!</v>
      </c>
      <c r="AI44" s="9" t="s">
        <v>2</v>
      </c>
      <c r="AJ44" s="25" t="e">
        <f>SUM(N43/AF44)</f>
        <v>#VALUE!</v>
      </c>
      <c r="AK44" s="3"/>
    </row>
    <row r="45" spans="1:37" ht="15.75" x14ac:dyDescent="0.25">
      <c r="A45" s="3"/>
      <c r="B45" s="16" t="s">
        <v>36</v>
      </c>
      <c r="C45" s="9" t="s">
        <v>2</v>
      </c>
      <c r="D45" s="19">
        <v>0</v>
      </c>
      <c r="E45" s="9" t="s">
        <v>2</v>
      </c>
      <c r="F45" s="19">
        <v>0</v>
      </c>
      <c r="G45" s="9" t="s">
        <v>2</v>
      </c>
      <c r="H45" s="19">
        <v>0</v>
      </c>
      <c r="I45" s="9" t="s">
        <v>2</v>
      </c>
      <c r="J45" s="19">
        <v>0</v>
      </c>
      <c r="K45" s="9" t="s">
        <v>2</v>
      </c>
      <c r="L45" s="19">
        <v>0</v>
      </c>
      <c r="M45" s="9" t="s">
        <v>2</v>
      </c>
      <c r="N45" s="17">
        <f>SUM(D45:L45)</f>
        <v>0</v>
      </c>
      <c r="O45" s="9" t="s">
        <v>2</v>
      </c>
      <c r="P45" s="20"/>
      <c r="Q45" s="9" t="s">
        <v>2</v>
      </c>
      <c r="R45" s="19"/>
      <c r="S45" s="9" t="s">
        <v>2</v>
      </c>
      <c r="T45" s="21"/>
      <c r="U45" s="9" t="s">
        <v>2</v>
      </c>
      <c r="V45" s="22"/>
      <c r="W45" s="9" t="s">
        <v>2</v>
      </c>
      <c r="X45" s="23"/>
      <c r="Y45" s="9" t="s">
        <v>2</v>
      </c>
      <c r="Z45" s="24"/>
      <c r="AA45" s="9" t="s">
        <v>2</v>
      </c>
      <c r="AB45" s="24"/>
      <c r="AC45" s="9" t="s">
        <v>2</v>
      </c>
      <c r="AD45" s="24"/>
      <c r="AE45" s="9" t="s">
        <v>2</v>
      </c>
      <c r="AF45" s="21"/>
      <c r="AG45" s="9" t="s">
        <v>2</v>
      </c>
      <c r="AH45" s="24"/>
      <c r="AI45" s="9" t="s">
        <v>2</v>
      </c>
      <c r="AJ45" s="25"/>
      <c r="AK45" s="3"/>
    </row>
    <row r="46" spans="1:37" ht="15.75" x14ac:dyDescent="0.25">
      <c r="A46" s="3"/>
      <c r="B46" s="13" t="s">
        <v>37</v>
      </c>
      <c r="C46" s="9" t="s">
        <v>2</v>
      </c>
      <c r="D46" s="14" t="s">
        <v>37</v>
      </c>
      <c r="E46" s="9" t="s">
        <v>2</v>
      </c>
      <c r="F46" s="14" t="s">
        <v>37</v>
      </c>
      <c r="G46" s="9" t="s">
        <v>2</v>
      </c>
      <c r="H46" s="14" t="s">
        <v>37</v>
      </c>
      <c r="I46" s="9" t="s">
        <v>2</v>
      </c>
      <c r="J46" s="14" t="s">
        <v>37</v>
      </c>
      <c r="K46" s="9" t="s">
        <v>2</v>
      </c>
      <c r="L46" s="14" t="s">
        <v>37</v>
      </c>
      <c r="M46" s="9" t="s">
        <v>2</v>
      </c>
      <c r="N46" s="14" t="s">
        <v>37</v>
      </c>
      <c r="O46" s="9" t="s">
        <v>2</v>
      </c>
      <c r="P46" s="14" t="s">
        <v>37</v>
      </c>
      <c r="Q46" s="9" t="s">
        <v>2</v>
      </c>
      <c r="R46" s="14" t="s">
        <v>37</v>
      </c>
      <c r="S46" s="9" t="s">
        <v>2</v>
      </c>
      <c r="T46" s="14" t="s">
        <v>37</v>
      </c>
      <c r="U46" s="9" t="s">
        <v>2</v>
      </c>
      <c r="V46" s="14" t="s">
        <v>37</v>
      </c>
      <c r="W46" s="9" t="s">
        <v>2</v>
      </c>
      <c r="X46" s="14" t="s">
        <v>37</v>
      </c>
      <c r="Y46" s="9" t="s">
        <v>2</v>
      </c>
      <c r="Z46" s="14" t="s">
        <v>37</v>
      </c>
      <c r="AA46" s="9" t="s">
        <v>2</v>
      </c>
      <c r="AB46" s="14" t="s">
        <v>37</v>
      </c>
      <c r="AC46" s="9" t="s">
        <v>2</v>
      </c>
      <c r="AD46" s="14" t="s">
        <v>37</v>
      </c>
      <c r="AE46" s="9" t="s">
        <v>2</v>
      </c>
      <c r="AF46" s="26" t="s">
        <v>37</v>
      </c>
      <c r="AG46" s="9" t="s">
        <v>2</v>
      </c>
      <c r="AH46" s="27" t="s">
        <v>37</v>
      </c>
      <c r="AI46" s="9" t="s">
        <v>2</v>
      </c>
      <c r="AJ46" s="28" t="s">
        <v>37</v>
      </c>
      <c r="AK46" s="3"/>
    </row>
    <row r="47" spans="1:37" ht="15.75" x14ac:dyDescent="0.25">
      <c r="A47" s="3"/>
      <c r="B47" s="16" t="s">
        <v>47</v>
      </c>
      <c r="C47" s="9" t="s">
        <v>2</v>
      </c>
      <c r="D47" s="29" t="s">
        <v>1</v>
      </c>
      <c r="E47" s="9" t="s">
        <v>2</v>
      </c>
      <c r="F47" s="29" t="s">
        <v>1</v>
      </c>
      <c r="G47" s="9" t="s">
        <v>2</v>
      </c>
      <c r="H47" s="29" t="s">
        <v>1</v>
      </c>
      <c r="I47" s="9" t="s">
        <v>2</v>
      </c>
      <c r="J47" s="29" t="s">
        <v>1</v>
      </c>
      <c r="K47" s="9" t="s">
        <v>2</v>
      </c>
      <c r="L47" s="29" t="s">
        <v>1</v>
      </c>
      <c r="M47" s="9" t="s">
        <v>2</v>
      </c>
      <c r="N47" s="17">
        <f>SUM(N48+N49)</f>
        <v>0</v>
      </c>
      <c r="O47" s="9" t="s">
        <v>2</v>
      </c>
      <c r="P47" s="9" t="s">
        <v>1</v>
      </c>
      <c r="Q47" s="9" t="s">
        <v>2</v>
      </c>
      <c r="R47" s="10"/>
      <c r="S47" s="9" t="s">
        <v>2</v>
      </c>
      <c r="T47" s="10"/>
      <c r="U47" s="9" t="s">
        <v>2</v>
      </c>
      <c r="V47" s="9" t="s">
        <v>1</v>
      </c>
      <c r="W47" s="9" t="s">
        <v>2</v>
      </c>
      <c r="X47" s="10"/>
      <c r="Y47" s="9" t="s">
        <v>2</v>
      </c>
      <c r="Z47" s="1" t="s">
        <v>1</v>
      </c>
      <c r="AA47" s="9" t="s">
        <v>2</v>
      </c>
      <c r="AB47" s="10"/>
      <c r="AC47" s="9" t="s">
        <v>2</v>
      </c>
      <c r="AD47" s="10"/>
      <c r="AE47" s="9" t="s">
        <v>2</v>
      </c>
      <c r="AF47" s="30" t="s">
        <v>1</v>
      </c>
      <c r="AG47" s="9" t="s">
        <v>2</v>
      </c>
      <c r="AH47" s="24"/>
      <c r="AI47" s="9" t="s">
        <v>2</v>
      </c>
      <c r="AJ47" s="31"/>
      <c r="AK47" s="3"/>
    </row>
    <row r="48" spans="1:37" ht="15.75" x14ac:dyDescent="0.25">
      <c r="A48" s="3"/>
      <c r="B48" s="16" t="s">
        <v>35</v>
      </c>
      <c r="C48" s="9" t="s">
        <v>2</v>
      </c>
      <c r="D48" s="19">
        <v>0</v>
      </c>
      <c r="E48" s="9" t="s">
        <v>2</v>
      </c>
      <c r="F48" s="19">
        <v>0</v>
      </c>
      <c r="G48" s="9" t="s">
        <v>2</v>
      </c>
      <c r="H48" s="19">
        <v>0</v>
      </c>
      <c r="I48" s="9" t="s">
        <v>2</v>
      </c>
      <c r="J48" s="19">
        <v>0</v>
      </c>
      <c r="K48" s="9" t="s">
        <v>2</v>
      </c>
      <c r="L48" s="19">
        <v>0</v>
      </c>
      <c r="M48" s="9" t="s">
        <v>2</v>
      </c>
      <c r="N48" s="17">
        <f>SUM(D48:L48)</f>
        <v>0</v>
      </c>
      <c r="O48" s="9" t="s">
        <v>2</v>
      </c>
      <c r="P48" s="20" t="s">
        <v>1</v>
      </c>
      <c r="Q48" s="9" t="s">
        <v>2</v>
      </c>
      <c r="R48" s="19">
        <v>0</v>
      </c>
      <c r="S48" s="9" t="s">
        <v>2</v>
      </c>
      <c r="T48" s="21" t="e">
        <f>R48/N47</f>
        <v>#DIV/0!</v>
      </c>
      <c r="U48" s="9" t="s">
        <v>2</v>
      </c>
      <c r="V48" s="22" t="s">
        <v>1</v>
      </c>
      <c r="W48" s="9" t="s">
        <v>2</v>
      </c>
      <c r="X48" s="23" t="e">
        <f>R48/V48</f>
        <v>#VALUE!</v>
      </c>
      <c r="Y48" s="9" t="s">
        <v>2</v>
      </c>
      <c r="Z48" s="24" t="s">
        <v>1</v>
      </c>
      <c r="AA48" s="9" t="s">
        <v>2</v>
      </c>
      <c r="AB48" s="24" t="e">
        <f>SUM(Z48/N47)</f>
        <v>#VALUE!</v>
      </c>
      <c r="AC48" s="9" t="s">
        <v>2</v>
      </c>
      <c r="AD48" s="24" t="e">
        <f>SUM(Z48/R48)</f>
        <v>#VALUE!</v>
      </c>
      <c r="AE48" s="9" t="s">
        <v>2</v>
      </c>
      <c r="AF48" s="21" t="s">
        <v>1</v>
      </c>
      <c r="AG48" s="9" t="s">
        <v>2</v>
      </c>
      <c r="AH48" s="24" t="e">
        <f>Z48/AF48</f>
        <v>#VALUE!</v>
      </c>
      <c r="AI48" s="9" t="s">
        <v>2</v>
      </c>
      <c r="AJ48" s="25" t="e">
        <f>SUM(N47/AF48)</f>
        <v>#VALUE!</v>
      </c>
      <c r="AK48" s="3"/>
    </row>
    <row r="49" spans="1:37" ht="15.75" x14ac:dyDescent="0.25">
      <c r="A49" s="3"/>
      <c r="B49" s="16" t="s">
        <v>36</v>
      </c>
      <c r="C49" s="9" t="s">
        <v>2</v>
      </c>
      <c r="D49" s="19">
        <v>0</v>
      </c>
      <c r="E49" s="9" t="s">
        <v>2</v>
      </c>
      <c r="F49" s="19">
        <v>0</v>
      </c>
      <c r="G49" s="9" t="s">
        <v>2</v>
      </c>
      <c r="H49" s="19">
        <v>0</v>
      </c>
      <c r="I49" s="9" t="s">
        <v>2</v>
      </c>
      <c r="J49" s="19">
        <v>0</v>
      </c>
      <c r="K49" s="9" t="s">
        <v>2</v>
      </c>
      <c r="L49" s="19">
        <v>0</v>
      </c>
      <c r="M49" s="9" t="s">
        <v>2</v>
      </c>
      <c r="N49" s="17">
        <f>SUM(D49:L49)</f>
        <v>0</v>
      </c>
      <c r="O49" s="9" t="s">
        <v>2</v>
      </c>
      <c r="P49" s="20"/>
      <c r="Q49" s="9" t="s">
        <v>2</v>
      </c>
      <c r="R49" s="19"/>
      <c r="S49" s="9" t="s">
        <v>2</v>
      </c>
      <c r="T49" s="21"/>
      <c r="U49" s="9" t="s">
        <v>2</v>
      </c>
      <c r="V49" s="22"/>
      <c r="W49" s="9" t="s">
        <v>2</v>
      </c>
      <c r="X49" s="23"/>
      <c r="Y49" s="9" t="s">
        <v>2</v>
      </c>
      <c r="Z49" s="24"/>
      <c r="AA49" s="9" t="s">
        <v>2</v>
      </c>
      <c r="AB49" s="24"/>
      <c r="AC49" s="9" t="s">
        <v>2</v>
      </c>
      <c r="AD49" s="24"/>
      <c r="AE49" s="9" t="s">
        <v>2</v>
      </c>
      <c r="AF49" s="21"/>
      <c r="AG49" s="9" t="s">
        <v>2</v>
      </c>
      <c r="AH49" s="24"/>
      <c r="AI49" s="9" t="s">
        <v>2</v>
      </c>
      <c r="AJ49" s="25"/>
      <c r="AK49" s="3"/>
    </row>
    <row r="50" spans="1:37" ht="15.75" x14ac:dyDescent="0.25">
      <c r="A50" s="3"/>
      <c r="B50" s="13" t="s">
        <v>37</v>
      </c>
      <c r="C50" s="9" t="s">
        <v>2</v>
      </c>
      <c r="D50" s="14" t="s">
        <v>37</v>
      </c>
      <c r="E50" s="9" t="s">
        <v>2</v>
      </c>
      <c r="F50" s="14" t="s">
        <v>37</v>
      </c>
      <c r="G50" s="9" t="s">
        <v>2</v>
      </c>
      <c r="H50" s="14" t="s">
        <v>37</v>
      </c>
      <c r="I50" s="9" t="s">
        <v>2</v>
      </c>
      <c r="J50" s="14" t="s">
        <v>37</v>
      </c>
      <c r="K50" s="9" t="s">
        <v>2</v>
      </c>
      <c r="L50" s="14" t="s">
        <v>37</v>
      </c>
      <c r="M50" s="9" t="s">
        <v>2</v>
      </c>
      <c r="N50" s="14" t="s">
        <v>37</v>
      </c>
      <c r="O50" s="9" t="s">
        <v>2</v>
      </c>
      <c r="P50" s="14" t="s">
        <v>37</v>
      </c>
      <c r="Q50" s="9" t="s">
        <v>2</v>
      </c>
      <c r="R50" s="14" t="s">
        <v>37</v>
      </c>
      <c r="S50" s="9" t="s">
        <v>2</v>
      </c>
      <c r="T50" s="14" t="s">
        <v>37</v>
      </c>
      <c r="U50" s="9" t="s">
        <v>2</v>
      </c>
      <c r="V50" s="14" t="s">
        <v>37</v>
      </c>
      <c r="W50" s="9" t="s">
        <v>2</v>
      </c>
      <c r="X50" s="14" t="s">
        <v>37</v>
      </c>
      <c r="Y50" s="9" t="s">
        <v>2</v>
      </c>
      <c r="Z50" s="14" t="s">
        <v>37</v>
      </c>
      <c r="AA50" s="9" t="s">
        <v>2</v>
      </c>
      <c r="AB50" s="14" t="s">
        <v>37</v>
      </c>
      <c r="AC50" s="9" t="s">
        <v>2</v>
      </c>
      <c r="AD50" s="14" t="s">
        <v>37</v>
      </c>
      <c r="AE50" s="9" t="s">
        <v>2</v>
      </c>
      <c r="AF50" s="26" t="s">
        <v>37</v>
      </c>
      <c r="AG50" s="9" t="s">
        <v>2</v>
      </c>
      <c r="AH50" s="27" t="s">
        <v>37</v>
      </c>
      <c r="AI50" s="9" t="s">
        <v>2</v>
      </c>
      <c r="AJ50" s="28" t="s">
        <v>37</v>
      </c>
      <c r="AK50" s="3"/>
    </row>
    <row r="51" spans="1:37" ht="15.75" x14ac:dyDescent="0.25">
      <c r="A51" s="3"/>
      <c r="B51" s="16" t="s">
        <v>48</v>
      </c>
      <c r="C51" s="9" t="s">
        <v>2</v>
      </c>
      <c r="D51" s="29" t="s">
        <v>1</v>
      </c>
      <c r="E51" s="9" t="s">
        <v>2</v>
      </c>
      <c r="F51" s="29" t="s">
        <v>1</v>
      </c>
      <c r="G51" s="9" t="s">
        <v>2</v>
      </c>
      <c r="H51" s="29" t="s">
        <v>1</v>
      </c>
      <c r="I51" s="9" t="s">
        <v>2</v>
      </c>
      <c r="J51" s="29" t="s">
        <v>1</v>
      </c>
      <c r="K51" s="9" t="s">
        <v>2</v>
      </c>
      <c r="L51" s="29" t="s">
        <v>1</v>
      </c>
      <c r="M51" s="9" t="s">
        <v>2</v>
      </c>
      <c r="N51" s="17">
        <f>SUM(N52+N53)</f>
        <v>0</v>
      </c>
      <c r="O51" s="9" t="s">
        <v>2</v>
      </c>
      <c r="P51" s="9" t="s">
        <v>1</v>
      </c>
      <c r="Q51" s="9" t="s">
        <v>2</v>
      </c>
      <c r="R51" s="10"/>
      <c r="S51" s="9" t="s">
        <v>2</v>
      </c>
      <c r="T51" s="10"/>
      <c r="U51" s="9" t="s">
        <v>2</v>
      </c>
      <c r="V51" s="9" t="s">
        <v>1</v>
      </c>
      <c r="W51" s="9" t="s">
        <v>2</v>
      </c>
      <c r="X51" s="10"/>
      <c r="Y51" s="9" t="s">
        <v>2</v>
      </c>
      <c r="Z51" s="1" t="s">
        <v>1</v>
      </c>
      <c r="AA51" s="9" t="s">
        <v>2</v>
      </c>
      <c r="AB51" s="10"/>
      <c r="AC51" s="9" t="s">
        <v>2</v>
      </c>
      <c r="AD51" s="10"/>
      <c r="AE51" s="9" t="s">
        <v>2</v>
      </c>
      <c r="AF51" s="30" t="s">
        <v>1</v>
      </c>
      <c r="AG51" s="9" t="s">
        <v>2</v>
      </c>
      <c r="AH51" s="24"/>
      <c r="AI51" s="9" t="s">
        <v>2</v>
      </c>
      <c r="AJ51" s="31"/>
      <c r="AK51" s="3"/>
    </row>
    <row r="52" spans="1:37" ht="15.75" x14ac:dyDescent="0.25">
      <c r="A52" s="3"/>
      <c r="B52" s="16" t="s">
        <v>35</v>
      </c>
      <c r="C52" s="9" t="s">
        <v>2</v>
      </c>
      <c r="D52" s="19">
        <v>0</v>
      </c>
      <c r="E52" s="9" t="s">
        <v>2</v>
      </c>
      <c r="F52" s="19">
        <v>0</v>
      </c>
      <c r="G52" s="9" t="s">
        <v>2</v>
      </c>
      <c r="H52" s="19">
        <v>0</v>
      </c>
      <c r="I52" s="9" t="s">
        <v>2</v>
      </c>
      <c r="J52" s="19">
        <v>0</v>
      </c>
      <c r="K52" s="9" t="s">
        <v>2</v>
      </c>
      <c r="L52" s="19">
        <v>0</v>
      </c>
      <c r="M52" s="9" t="s">
        <v>2</v>
      </c>
      <c r="N52" s="17">
        <f>SUM(D52:L52)</f>
        <v>0</v>
      </c>
      <c r="O52" s="9" t="s">
        <v>2</v>
      </c>
      <c r="P52" s="20" t="s">
        <v>1</v>
      </c>
      <c r="Q52" s="9" t="s">
        <v>2</v>
      </c>
      <c r="R52" s="19">
        <v>0</v>
      </c>
      <c r="S52" s="9" t="s">
        <v>2</v>
      </c>
      <c r="T52" s="21" t="e">
        <f>R52/N51</f>
        <v>#DIV/0!</v>
      </c>
      <c r="U52" s="9" t="s">
        <v>2</v>
      </c>
      <c r="V52" s="22" t="s">
        <v>1</v>
      </c>
      <c r="W52" s="9" t="s">
        <v>2</v>
      </c>
      <c r="X52" s="23" t="e">
        <f>R52/V52</f>
        <v>#VALUE!</v>
      </c>
      <c r="Y52" s="9" t="s">
        <v>2</v>
      </c>
      <c r="Z52" s="24" t="s">
        <v>1</v>
      </c>
      <c r="AA52" s="9" t="s">
        <v>2</v>
      </c>
      <c r="AB52" s="24" t="e">
        <f>SUM(Z52/N51)</f>
        <v>#VALUE!</v>
      </c>
      <c r="AC52" s="9" t="s">
        <v>2</v>
      </c>
      <c r="AD52" s="24" t="e">
        <f>SUM(Z52/R52)</f>
        <v>#VALUE!</v>
      </c>
      <c r="AE52" s="9" t="s">
        <v>2</v>
      </c>
      <c r="AF52" s="21" t="s">
        <v>1</v>
      </c>
      <c r="AG52" s="9" t="s">
        <v>2</v>
      </c>
      <c r="AH52" s="24" t="e">
        <f>Z52/AF52</f>
        <v>#VALUE!</v>
      </c>
      <c r="AI52" s="9" t="s">
        <v>2</v>
      </c>
      <c r="AJ52" s="25" t="e">
        <f>SUM(N51/AF52)</f>
        <v>#VALUE!</v>
      </c>
      <c r="AK52" s="3"/>
    </row>
    <row r="53" spans="1:37" ht="15.75" x14ac:dyDescent="0.25">
      <c r="A53" s="3"/>
      <c r="B53" s="16" t="s">
        <v>36</v>
      </c>
      <c r="C53" s="9" t="s">
        <v>2</v>
      </c>
      <c r="D53" s="19">
        <v>0</v>
      </c>
      <c r="E53" s="9" t="s">
        <v>2</v>
      </c>
      <c r="F53" s="19">
        <v>0</v>
      </c>
      <c r="G53" s="9" t="s">
        <v>2</v>
      </c>
      <c r="H53" s="19">
        <v>0</v>
      </c>
      <c r="I53" s="9" t="s">
        <v>2</v>
      </c>
      <c r="J53" s="19">
        <v>0</v>
      </c>
      <c r="K53" s="9" t="s">
        <v>2</v>
      </c>
      <c r="L53" s="19">
        <v>0</v>
      </c>
      <c r="M53" s="9" t="s">
        <v>2</v>
      </c>
      <c r="N53" s="17">
        <f>SUM(D53:L53)</f>
        <v>0</v>
      </c>
      <c r="O53" s="9" t="s">
        <v>2</v>
      </c>
      <c r="P53" s="20"/>
      <c r="Q53" s="9" t="s">
        <v>2</v>
      </c>
      <c r="R53" s="19"/>
      <c r="S53" s="9" t="s">
        <v>2</v>
      </c>
      <c r="T53" s="21"/>
      <c r="U53" s="9" t="s">
        <v>2</v>
      </c>
      <c r="V53" s="22"/>
      <c r="W53" s="9" t="s">
        <v>2</v>
      </c>
      <c r="X53" s="23"/>
      <c r="Y53" s="9" t="s">
        <v>2</v>
      </c>
      <c r="Z53" s="24"/>
      <c r="AA53" s="9" t="s">
        <v>2</v>
      </c>
      <c r="AB53" s="24"/>
      <c r="AC53" s="9" t="s">
        <v>2</v>
      </c>
      <c r="AD53" s="24"/>
      <c r="AE53" s="9" t="s">
        <v>2</v>
      </c>
      <c r="AF53" s="21"/>
      <c r="AG53" s="9" t="s">
        <v>2</v>
      </c>
      <c r="AH53" s="24"/>
      <c r="AI53" s="9" t="s">
        <v>2</v>
      </c>
      <c r="AJ53" s="25"/>
      <c r="AK53" s="3"/>
    </row>
    <row r="54" spans="1:37" ht="15.75" x14ac:dyDescent="0.25">
      <c r="A54" s="3"/>
      <c r="B54" s="13" t="s">
        <v>32</v>
      </c>
      <c r="C54" s="9" t="s">
        <v>2</v>
      </c>
      <c r="D54" s="14" t="s">
        <v>32</v>
      </c>
      <c r="E54" s="9" t="s">
        <v>2</v>
      </c>
      <c r="F54" s="14" t="s">
        <v>32</v>
      </c>
      <c r="G54" s="9" t="s">
        <v>2</v>
      </c>
      <c r="H54" s="14" t="s">
        <v>32</v>
      </c>
      <c r="I54" s="9" t="s">
        <v>2</v>
      </c>
      <c r="J54" s="14" t="s">
        <v>32</v>
      </c>
      <c r="K54" s="9" t="s">
        <v>2</v>
      </c>
      <c r="L54" s="14" t="s">
        <v>32</v>
      </c>
      <c r="M54" s="9" t="s">
        <v>2</v>
      </c>
      <c r="N54" s="14" t="s">
        <v>32</v>
      </c>
      <c r="O54" s="9" t="s">
        <v>2</v>
      </c>
      <c r="P54" s="14" t="s">
        <v>32</v>
      </c>
      <c r="Q54" s="9" t="s">
        <v>2</v>
      </c>
      <c r="R54" s="14" t="s">
        <v>32</v>
      </c>
      <c r="S54" s="9" t="s">
        <v>2</v>
      </c>
      <c r="T54" s="14" t="s">
        <v>32</v>
      </c>
      <c r="U54" s="9" t="s">
        <v>2</v>
      </c>
      <c r="V54" s="14" t="s">
        <v>32</v>
      </c>
      <c r="W54" s="9" t="s">
        <v>2</v>
      </c>
      <c r="X54" s="14" t="s">
        <v>32</v>
      </c>
      <c r="Y54" s="9" t="s">
        <v>2</v>
      </c>
      <c r="Z54" s="14" t="s">
        <v>32</v>
      </c>
      <c r="AA54" s="9" t="s">
        <v>2</v>
      </c>
      <c r="AB54" s="14" t="s">
        <v>32</v>
      </c>
      <c r="AC54" s="9" t="s">
        <v>2</v>
      </c>
      <c r="AD54" s="14" t="s">
        <v>32</v>
      </c>
      <c r="AE54" s="9" t="s">
        <v>2</v>
      </c>
      <c r="AF54" s="14" t="s">
        <v>32</v>
      </c>
      <c r="AG54" s="9" t="s">
        <v>2</v>
      </c>
      <c r="AH54" s="14" t="s">
        <v>32</v>
      </c>
      <c r="AI54" s="9" t="s">
        <v>2</v>
      </c>
      <c r="AJ54" s="15" t="s">
        <v>32</v>
      </c>
      <c r="AK54" s="3"/>
    </row>
    <row r="55" spans="1:37" ht="15.75" x14ac:dyDescent="0.25">
      <c r="A55" s="3"/>
      <c r="B55" s="16" t="s">
        <v>35</v>
      </c>
      <c r="C55" s="9" t="s">
        <v>2</v>
      </c>
      <c r="D55" s="17">
        <f>SUM(D8+D12+D16+D20+D24+D28+D32+D36+D40+D44+D48+D52)</f>
        <v>222</v>
      </c>
      <c r="E55" s="9" t="s">
        <v>2</v>
      </c>
      <c r="F55" s="17">
        <f>SUM(F8+F12+F16+F20+F24+F28+F32+F36+F40+F44+F48+F52)</f>
        <v>2658</v>
      </c>
      <c r="G55" s="9" t="s">
        <v>2</v>
      </c>
      <c r="H55" s="17">
        <f>SUM(H8+H12+H16+H20+H24+H28+H32+H36+H40+H44+H48+H52)</f>
        <v>392</v>
      </c>
      <c r="I55" s="9" t="s">
        <v>2</v>
      </c>
      <c r="J55" s="17">
        <f>SUM(J8+J12+J16+J20+J24+J28+J32+J36+J40+J44+J48+J52)</f>
        <v>57</v>
      </c>
      <c r="K55" s="9" t="s">
        <v>2</v>
      </c>
      <c r="L55" s="17">
        <f>SUM(L8+L12+L16+L20+L24+L28+L32+L36+L40+L44+L48+L52)</f>
        <v>0</v>
      </c>
      <c r="M55" s="9" t="s">
        <v>2</v>
      </c>
      <c r="N55" s="17">
        <f>SUM(D55:L55)</f>
        <v>3329</v>
      </c>
      <c r="O55" s="9" t="s">
        <v>2</v>
      </c>
      <c r="P55" s="3"/>
      <c r="Q55" s="9" t="s">
        <v>2</v>
      </c>
      <c r="R55" s="3"/>
      <c r="S55" s="9" t="s">
        <v>2</v>
      </c>
      <c r="T55" s="3"/>
      <c r="U55" s="9" t="s">
        <v>2</v>
      </c>
      <c r="V55" s="3"/>
      <c r="W55" s="9" t="s">
        <v>2</v>
      </c>
      <c r="X55" s="3"/>
      <c r="Y55" s="9" t="s">
        <v>2</v>
      </c>
      <c r="Z55" s="3"/>
      <c r="AA55" s="9" t="s">
        <v>2</v>
      </c>
      <c r="AB55" s="3"/>
      <c r="AC55" s="9" t="s">
        <v>2</v>
      </c>
      <c r="AD55" s="3"/>
      <c r="AE55" s="9" t="s">
        <v>2</v>
      </c>
      <c r="AF55" s="3"/>
      <c r="AG55" s="9" t="s">
        <v>2</v>
      </c>
      <c r="AH55" s="3"/>
      <c r="AI55" s="9" t="s">
        <v>2</v>
      </c>
      <c r="AJ55" s="32" t="s">
        <v>1</v>
      </c>
      <c r="AK55" s="3"/>
    </row>
    <row r="56" spans="1:37" ht="15.75" x14ac:dyDescent="0.25">
      <c r="A56" s="3"/>
      <c r="B56" s="16" t="s">
        <v>36</v>
      </c>
      <c r="C56" s="9" t="s">
        <v>2</v>
      </c>
      <c r="D56" s="17">
        <f>SUM(D9+D13+D17+D21+D25+D29+D33+D37+D41+D45+D49+D53)</f>
        <v>16</v>
      </c>
      <c r="E56" s="9" t="s">
        <v>2</v>
      </c>
      <c r="F56" s="17">
        <f>SUM(F9+F13+F17+F21+F25+F29+F33+F37+F41+F45+F49+F53)</f>
        <v>108</v>
      </c>
      <c r="G56" s="9" t="s">
        <v>2</v>
      </c>
      <c r="H56" s="17">
        <f>SUM(H9+H13+H17+H21+H25+H29+H33+H37+H41+H45+H49+H53)</f>
        <v>11</v>
      </c>
      <c r="I56" s="9" t="s">
        <v>2</v>
      </c>
      <c r="J56" s="17">
        <f>SUM(J9+J13+J17+J21+J25+J29+J33+J37+J41+J45+J49+J53)</f>
        <v>2</v>
      </c>
      <c r="K56" s="9" t="s">
        <v>2</v>
      </c>
      <c r="L56" s="17">
        <f>SUM(L9+L13+L17+L21+L25+L29+L33+L37+L41+L45+L49+L53)</f>
        <v>0</v>
      </c>
      <c r="M56" s="9" t="s">
        <v>2</v>
      </c>
      <c r="N56" s="17">
        <f>SUM(D56:J56)</f>
        <v>137</v>
      </c>
      <c r="O56" s="9" t="s">
        <v>2</v>
      </c>
      <c r="P56" s="24">
        <f>SUM(P8:P52)</f>
        <v>4383</v>
      </c>
      <c r="Q56" s="9" t="s">
        <v>2</v>
      </c>
      <c r="R56" s="33">
        <f>SUM(R8:R52)</f>
        <v>18792</v>
      </c>
      <c r="S56" s="9" t="s">
        <v>2</v>
      </c>
      <c r="T56" s="21">
        <f>R56/N57</f>
        <v>5.4218118869013274</v>
      </c>
      <c r="U56" s="9" t="s">
        <v>2</v>
      </c>
      <c r="V56" s="34">
        <f>SUM(V8:V52)</f>
        <v>2394.36</v>
      </c>
      <c r="W56" s="9" t="s">
        <v>2</v>
      </c>
      <c r="X56" s="23">
        <f>R56/V56</f>
        <v>7.8484438430311227</v>
      </c>
      <c r="Y56" s="9" t="s">
        <v>2</v>
      </c>
      <c r="Z56" s="35">
        <f>SUM(Z8:Z52)</f>
        <v>86968.61</v>
      </c>
      <c r="AA56" s="9" t="s">
        <v>2</v>
      </c>
      <c r="AB56" s="24">
        <f>SUM(Z56/N57)</f>
        <v>25.091924408540105</v>
      </c>
      <c r="AC56" s="9" t="s">
        <v>2</v>
      </c>
      <c r="AD56" s="24">
        <f>SUM(Z56/R56)</f>
        <v>4.6279592379736059</v>
      </c>
      <c r="AE56" s="9" t="s">
        <v>2</v>
      </c>
      <c r="AF56" s="34">
        <f>SUM(AF8:AF52)</f>
        <v>1623.39</v>
      </c>
      <c r="AG56" s="9" t="s">
        <v>2</v>
      </c>
      <c r="AH56" s="24">
        <f>Z56/AF56</f>
        <v>53.572222324888038</v>
      </c>
      <c r="AI56" s="9" t="s">
        <v>2</v>
      </c>
      <c r="AJ56" s="25">
        <f>SUM(N57/AF56)</f>
        <v>2.135038407283524</v>
      </c>
      <c r="AK56" s="3"/>
    </row>
    <row r="57" spans="1:37" ht="15.75" x14ac:dyDescent="0.25">
      <c r="A57" s="3"/>
      <c r="B57" s="2" t="s">
        <v>50</v>
      </c>
      <c r="C57" s="9" t="s">
        <v>2</v>
      </c>
      <c r="D57" s="17">
        <f>SUM(D55+D56)</f>
        <v>238</v>
      </c>
      <c r="E57" s="9" t="s">
        <v>2</v>
      </c>
      <c r="F57" s="17">
        <f>SUM(F55+F56)</f>
        <v>2766</v>
      </c>
      <c r="G57" s="9" t="s">
        <v>2</v>
      </c>
      <c r="H57" s="17">
        <f>SUM(H55+H56)</f>
        <v>403</v>
      </c>
      <c r="I57" s="9" t="s">
        <v>2</v>
      </c>
      <c r="J57" s="17">
        <f>SUM(J55+J56)</f>
        <v>59</v>
      </c>
      <c r="K57" s="9" t="s">
        <v>2</v>
      </c>
      <c r="L57" s="17">
        <f>SUM(L55+L56)</f>
        <v>0</v>
      </c>
      <c r="M57" s="9" t="s">
        <v>2</v>
      </c>
      <c r="N57" s="17">
        <f>SUM(D57:J57)</f>
        <v>3466</v>
      </c>
      <c r="O57" s="9" t="s">
        <v>2</v>
      </c>
      <c r="P57" s="9" t="s">
        <v>1</v>
      </c>
      <c r="Q57" s="9" t="s">
        <v>2</v>
      </c>
      <c r="R57" s="9" t="s">
        <v>1</v>
      </c>
      <c r="S57" s="9" t="s">
        <v>2</v>
      </c>
      <c r="T57" s="10"/>
      <c r="U57" s="9" t="s">
        <v>2</v>
      </c>
      <c r="V57" s="9" t="s">
        <v>1</v>
      </c>
      <c r="W57" s="9" t="s">
        <v>2</v>
      </c>
      <c r="X57" s="10"/>
      <c r="Y57" s="9" t="s">
        <v>2</v>
      </c>
      <c r="Z57" s="10"/>
      <c r="AA57" s="9" t="s">
        <v>2</v>
      </c>
      <c r="AB57" s="10"/>
      <c r="AC57" s="9" t="s">
        <v>2</v>
      </c>
      <c r="AD57" s="9" t="s">
        <v>1</v>
      </c>
      <c r="AE57" s="9" t="s">
        <v>2</v>
      </c>
      <c r="AF57" s="21"/>
      <c r="AG57" s="9" t="s">
        <v>2</v>
      </c>
      <c r="AH57" s="24"/>
      <c r="AI57" s="9" t="s">
        <v>2</v>
      </c>
      <c r="AJ57" s="32" t="s">
        <v>1</v>
      </c>
      <c r="AK57" s="3"/>
    </row>
    <row r="58" spans="1:37" ht="15.75" x14ac:dyDescent="0.25">
      <c r="A58" s="3"/>
      <c r="B58" s="13" t="s">
        <v>32</v>
      </c>
      <c r="C58" s="9" t="s">
        <v>2</v>
      </c>
      <c r="D58" s="14" t="s">
        <v>32</v>
      </c>
      <c r="E58" s="9" t="s">
        <v>2</v>
      </c>
      <c r="F58" s="14" t="s">
        <v>32</v>
      </c>
      <c r="G58" s="9" t="s">
        <v>2</v>
      </c>
      <c r="H58" s="14" t="s">
        <v>32</v>
      </c>
      <c r="I58" s="9" t="s">
        <v>2</v>
      </c>
      <c r="J58" s="14" t="s">
        <v>32</v>
      </c>
      <c r="K58" s="9" t="s">
        <v>2</v>
      </c>
      <c r="L58" s="14" t="s">
        <v>32</v>
      </c>
      <c r="M58" s="9" t="s">
        <v>2</v>
      </c>
      <c r="N58" s="14" t="s">
        <v>32</v>
      </c>
      <c r="O58" s="9" t="s">
        <v>2</v>
      </c>
      <c r="P58" s="14" t="s">
        <v>32</v>
      </c>
      <c r="Q58" s="9" t="s">
        <v>2</v>
      </c>
      <c r="R58" s="14" t="s">
        <v>32</v>
      </c>
      <c r="S58" s="9" t="s">
        <v>2</v>
      </c>
      <c r="T58" s="14" t="s">
        <v>32</v>
      </c>
      <c r="U58" s="9" t="s">
        <v>2</v>
      </c>
      <c r="V58" s="14" t="s">
        <v>32</v>
      </c>
      <c r="W58" s="9" t="s">
        <v>2</v>
      </c>
      <c r="X58" s="14" t="s">
        <v>32</v>
      </c>
      <c r="Y58" s="9" t="s">
        <v>2</v>
      </c>
      <c r="Z58" s="14" t="s">
        <v>32</v>
      </c>
      <c r="AA58" s="9" t="s">
        <v>2</v>
      </c>
      <c r="AB58" s="14" t="s">
        <v>32</v>
      </c>
      <c r="AC58" s="9" t="s">
        <v>2</v>
      </c>
      <c r="AD58" s="14" t="s">
        <v>32</v>
      </c>
      <c r="AE58" s="9" t="s">
        <v>2</v>
      </c>
      <c r="AF58" s="26" t="s">
        <v>32</v>
      </c>
      <c r="AG58" s="9" t="s">
        <v>2</v>
      </c>
      <c r="AH58" s="27" t="s">
        <v>32</v>
      </c>
      <c r="AI58" s="9" t="s">
        <v>2</v>
      </c>
      <c r="AJ58" s="28" t="s">
        <v>32</v>
      </c>
      <c r="AK58" s="3"/>
    </row>
    <row r="59" spans="1:37" ht="15.75" x14ac:dyDescent="0.25">
      <c r="A59" s="3"/>
      <c r="B59" s="36" t="s">
        <v>53</v>
      </c>
      <c r="C59" s="9" t="s">
        <v>2</v>
      </c>
      <c r="D59" s="9" t="s">
        <v>1</v>
      </c>
      <c r="E59" s="9" t="s">
        <v>2</v>
      </c>
      <c r="F59" s="9" t="s">
        <v>1</v>
      </c>
      <c r="G59" s="9" t="s">
        <v>2</v>
      </c>
      <c r="H59" s="9" t="s">
        <v>1</v>
      </c>
      <c r="I59" s="9" t="s">
        <v>2</v>
      </c>
      <c r="J59" s="9" t="s">
        <v>1</v>
      </c>
      <c r="K59" s="9" t="s">
        <v>2</v>
      </c>
      <c r="L59" s="9" t="s">
        <v>1</v>
      </c>
      <c r="M59" s="9" t="s">
        <v>2</v>
      </c>
      <c r="N59" s="9" t="s">
        <v>1</v>
      </c>
      <c r="O59" s="9" t="s">
        <v>2</v>
      </c>
      <c r="P59" s="9" t="s">
        <v>1</v>
      </c>
      <c r="Q59" s="9" t="s">
        <v>2</v>
      </c>
      <c r="R59" s="10"/>
      <c r="S59" s="9" t="s">
        <v>2</v>
      </c>
      <c r="T59" s="10"/>
      <c r="U59" s="9" t="s">
        <v>2</v>
      </c>
      <c r="V59" s="10"/>
      <c r="W59" s="9" t="s">
        <v>2</v>
      </c>
      <c r="X59" s="10"/>
      <c r="Y59" s="9" t="s">
        <v>2</v>
      </c>
      <c r="Z59" s="10"/>
      <c r="AA59" s="9" t="s">
        <v>2</v>
      </c>
      <c r="AB59" s="10"/>
      <c r="AC59" s="9" t="s">
        <v>2</v>
      </c>
      <c r="AD59" s="10"/>
      <c r="AE59" s="9" t="s">
        <v>2</v>
      </c>
      <c r="AF59" s="21"/>
      <c r="AG59" s="9" t="s">
        <v>2</v>
      </c>
      <c r="AH59" s="24"/>
      <c r="AI59" s="9" t="s">
        <v>2</v>
      </c>
      <c r="AJ59" s="18"/>
      <c r="AK59" s="3"/>
    </row>
    <row r="60" spans="1:37" ht="15.75" x14ac:dyDescent="0.25">
      <c r="A60" s="3"/>
      <c r="B60" s="37">
        <v>42552</v>
      </c>
      <c r="C60" s="9" t="s">
        <v>2</v>
      </c>
      <c r="D60" s="19">
        <v>357</v>
      </c>
      <c r="E60" s="9" t="s">
        <v>2</v>
      </c>
      <c r="F60" s="19">
        <v>2711</v>
      </c>
      <c r="G60" s="9" t="s">
        <v>2</v>
      </c>
      <c r="H60" s="19">
        <v>424</v>
      </c>
      <c r="I60" s="9" t="s">
        <v>2</v>
      </c>
      <c r="J60" s="19">
        <v>49</v>
      </c>
      <c r="K60" s="9" t="s">
        <v>2</v>
      </c>
      <c r="L60" s="19">
        <v>0</v>
      </c>
      <c r="M60" s="9" t="s">
        <v>2</v>
      </c>
      <c r="N60" s="19">
        <v>3541</v>
      </c>
      <c r="O60" s="9" t="s">
        <v>2</v>
      </c>
      <c r="P60" s="20">
        <v>5008</v>
      </c>
      <c r="Q60" s="9" t="s">
        <v>2</v>
      </c>
      <c r="R60" s="19">
        <v>18512</v>
      </c>
      <c r="S60" s="9" t="s">
        <v>2</v>
      </c>
      <c r="T60" s="21">
        <f>R60/N60</f>
        <v>5.2279017226772098</v>
      </c>
      <c r="U60" s="9" t="s">
        <v>1</v>
      </c>
      <c r="V60" s="22">
        <v>2608.6799999999998</v>
      </c>
      <c r="W60" s="9" t="s">
        <v>2</v>
      </c>
      <c r="X60" s="23">
        <f>R60/V60</f>
        <v>7.0963092445221339</v>
      </c>
      <c r="Y60" s="9" t="s">
        <v>2</v>
      </c>
      <c r="Z60" s="54">
        <f ca="1">'July 2017'!Z60</f>
        <v>0</v>
      </c>
      <c r="AA60" s="9" t="s">
        <v>2</v>
      </c>
      <c r="AB60" s="24">
        <f ca="1">SUM(Z60/N60)</f>
        <v>24.430883931092911</v>
      </c>
      <c r="AC60" s="9" t="s">
        <v>2</v>
      </c>
      <c r="AD60" s="24">
        <f ca="1">SUM(Z60/R60)</f>
        <v>4.6731719965427825</v>
      </c>
      <c r="AE60" s="9" t="s">
        <v>2</v>
      </c>
      <c r="AF60" s="22">
        <v>2608.6799999999998</v>
      </c>
      <c r="AG60" s="9" t="s">
        <v>2</v>
      </c>
      <c r="AH60" s="24">
        <f ca="1">Z60/AF60</f>
        <v>33.162273640308506</v>
      </c>
      <c r="AI60" s="9" t="s">
        <v>2</v>
      </c>
      <c r="AJ60" s="25">
        <f>SUM(N60/AF60)</f>
        <v>1.3573914776821996</v>
      </c>
      <c r="AK60" s="3"/>
    </row>
    <row r="61" spans="1:37" ht="15.75" x14ac:dyDescent="0.25">
      <c r="A61" s="3"/>
      <c r="B61" s="13" t="s">
        <v>32</v>
      </c>
      <c r="C61" s="9" t="s">
        <v>2</v>
      </c>
      <c r="D61" s="14" t="s">
        <v>32</v>
      </c>
      <c r="E61" s="9" t="s">
        <v>2</v>
      </c>
      <c r="F61" s="14" t="s">
        <v>32</v>
      </c>
      <c r="G61" s="9" t="s">
        <v>2</v>
      </c>
      <c r="H61" s="14" t="s">
        <v>32</v>
      </c>
      <c r="I61" s="9" t="s">
        <v>2</v>
      </c>
      <c r="J61" s="14" t="s">
        <v>32</v>
      </c>
      <c r="K61" s="9" t="s">
        <v>2</v>
      </c>
      <c r="L61" s="14" t="s">
        <v>32</v>
      </c>
      <c r="M61" s="9" t="s">
        <v>2</v>
      </c>
      <c r="N61" s="14" t="s">
        <v>32</v>
      </c>
      <c r="O61" s="9" t="s">
        <v>2</v>
      </c>
      <c r="P61" s="14" t="s">
        <v>32</v>
      </c>
      <c r="Q61" s="9" t="s">
        <v>2</v>
      </c>
      <c r="R61" s="14" t="s">
        <v>32</v>
      </c>
      <c r="S61" s="9" t="s">
        <v>2</v>
      </c>
      <c r="T61" s="14" t="s">
        <v>32</v>
      </c>
      <c r="U61" s="9" t="s">
        <v>2</v>
      </c>
      <c r="V61" s="14" t="s">
        <v>32</v>
      </c>
      <c r="W61" s="9" t="s">
        <v>2</v>
      </c>
      <c r="X61" s="14" t="s">
        <v>32</v>
      </c>
      <c r="Y61" s="9" t="s">
        <v>2</v>
      </c>
      <c r="Z61" s="14" t="s">
        <v>32</v>
      </c>
      <c r="AA61" s="9" t="s">
        <v>2</v>
      </c>
      <c r="AB61" s="14" t="s">
        <v>32</v>
      </c>
      <c r="AC61" s="9" t="s">
        <v>2</v>
      </c>
      <c r="AD61" s="14" t="s">
        <v>32</v>
      </c>
      <c r="AE61" s="9" t="s">
        <v>2</v>
      </c>
      <c r="AF61" s="26" t="s">
        <v>32</v>
      </c>
      <c r="AG61" s="9" t="s">
        <v>2</v>
      </c>
      <c r="AH61" s="27" t="s">
        <v>32</v>
      </c>
      <c r="AI61" s="9" t="s">
        <v>2</v>
      </c>
      <c r="AJ61" s="28" t="s">
        <v>32</v>
      </c>
      <c r="AK61" s="3"/>
    </row>
    <row r="62" spans="1:37" ht="15.75" x14ac:dyDescent="0.25">
      <c r="A62" s="3"/>
      <c r="B62" s="8"/>
      <c r="C62" s="9" t="s">
        <v>2</v>
      </c>
      <c r="D62" s="9" t="s">
        <v>1</v>
      </c>
      <c r="E62" s="9" t="s">
        <v>2</v>
      </c>
      <c r="F62" s="9" t="s">
        <v>1</v>
      </c>
      <c r="G62" s="9" t="s">
        <v>2</v>
      </c>
      <c r="H62" s="10"/>
      <c r="I62" s="9" t="s">
        <v>2</v>
      </c>
      <c r="J62" s="9" t="s">
        <v>1</v>
      </c>
      <c r="K62" s="9" t="s">
        <v>2</v>
      </c>
      <c r="L62" s="9" t="s">
        <v>1</v>
      </c>
      <c r="M62" s="9" t="s">
        <v>2</v>
      </c>
      <c r="N62" s="9" t="s">
        <v>1</v>
      </c>
      <c r="O62" s="9" t="s">
        <v>2</v>
      </c>
      <c r="P62" s="10"/>
      <c r="Q62" s="9" t="s">
        <v>2</v>
      </c>
      <c r="R62" s="10"/>
      <c r="S62" s="9" t="s">
        <v>2</v>
      </c>
      <c r="T62" s="10"/>
      <c r="U62" s="9" t="s">
        <v>2</v>
      </c>
      <c r="V62" s="9" t="s">
        <v>1</v>
      </c>
      <c r="W62" s="9" t="s">
        <v>2</v>
      </c>
      <c r="X62" s="10"/>
      <c r="Y62" s="9" t="s">
        <v>2</v>
      </c>
      <c r="Z62" s="10"/>
      <c r="AA62" s="9" t="s">
        <v>2</v>
      </c>
      <c r="AB62" s="10"/>
      <c r="AC62" s="9" t="s">
        <v>2</v>
      </c>
      <c r="AD62" s="10"/>
      <c r="AE62" s="9" t="s">
        <v>2</v>
      </c>
      <c r="AF62" s="10"/>
      <c r="AG62" s="9" t="s">
        <v>2</v>
      </c>
      <c r="AH62" s="10"/>
      <c r="AI62" s="9" t="s">
        <v>2</v>
      </c>
      <c r="AJ62" s="18"/>
      <c r="AK62" s="3"/>
    </row>
    <row r="63" spans="1:37" ht="16.5" thickBot="1" x14ac:dyDescent="0.3">
      <c r="A63" s="3"/>
      <c r="B63" s="38" t="s">
        <v>49</v>
      </c>
      <c r="C63" s="39" t="s">
        <v>2</v>
      </c>
      <c r="D63" s="40">
        <f>SUM(D57-D60)</f>
        <v>-119</v>
      </c>
      <c r="E63" s="41" t="s">
        <v>2</v>
      </c>
      <c r="F63" s="40">
        <f>SUM(F57-F60)</f>
        <v>55</v>
      </c>
      <c r="G63" s="41" t="s">
        <v>2</v>
      </c>
      <c r="H63" s="40">
        <f>SUM(H57-H60)</f>
        <v>-21</v>
      </c>
      <c r="I63" s="41" t="s">
        <v>2</v>
      </c>
      <c r="J63" s="40">
        <f>SUM(J57-J60)</f>
        <v>10</v>
      </c>
      <c r="K63" s="41" t="s">
        <v>2</v>
      </c>
      <c r="L63" s="40">
        <f>SUM(L57-L60)</f>
        <v>0</v>
      </c>
      <c r="M63" s="41" t="s">
        <v>2</v>
      </c>
      <c r="N63" s="40">
        <f>SUM(N57-N60)</f>
        <v>-75</v>
      </c>
      <c r="O63" s="39" t="s">
        <v>2</v>
      </c>
      <c r="P63" s="42">
        <f>SUM(P56-P60)</f>
        <v>-625</v>
      </c>
      <c r="Q63" s="39" t="s">
        <v>2</v>
      </c>
      <c r="R63" s="40">
        <f>SUM(R56-R60)</f>
        <v>280</v>
      </c>
      <c r="S63" s="39" t="s">
        <v>2</v>
      </c>
      <c r="T63" s="43">
        <f>SUM(T56-T60)</f>
        <v>0.19391016422411766</v>
      </c>
      <c r="U63" s="39" t="s">
        <v>2</v>
      </c>
      <c r="V63" s="44">
        <f>SUM(V56-V60)</f>
        <v>-214.31999999999971</v>
      </c>
      <c r="W63" s="39" t="s">
        <v>2</v>
      </c>
      <c r="X63" s="45">
        <f>SUM(X56-X60)</f>
        <v>0.75213459850898889</v>
      </c>
      <c r="Y63" s="39" t="s">
        <v>2</v>
      </c>
      <c r="Z63" s="42">
        <f ca="1">SUM(Z56-Z60)</f>
        <v>458.85000000000582</v>
      </c>
      <c r="AA63" s="39" t="s">
        <v>2</v>
      </c>
      <c r="AB63" s="42">
        <f ca="1">SUM(AB56-AB60)</f>
        <v>0.66104047744719452</v>
      </c>
      <c r="AC63" s="39" t="s">
        <v>2</v>
      </c>
      <c r="AD63" s="42">
        <f ca="1">SUM(AD56-AD60)</f>
        <v>-4.5212758569176614E-2</v>
      </c>
      <c r="AE63" s="39" t="s">
        <v>2</v>
      </c>
      <c r="AF63" s="46">
        <f>SUM(AF56-AF60)</f>
        <v>-985.28999999999974</v>
      </c>
      <c r="AG63" s="39" t="s">
        <v>2</v>
      </c>
      <c r="AH63" s="42">
        <f ca="1">SUM(AH56-AH60)</f>
        <v>20.409948684579533</v>
      </c>
      <c r="AI63" s="39" t="s">
        <v>2</v>
      </c>
      <c r="AJ63" s="47">
        <f>SUM(AJ56-AJ60)</f>
        <v>0.77764692960132442</v>
      </c>
      <c r="AK63" s="3"/>
    </row>
    <row r="64" spans="1:37" ht="16.5" thickTop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</row>
    <row r="66" spans="1:37" x14ac:dyDescent="0.2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</row>
  </sheetData>
  <pageMargins left="0.2" right="0.2" top="0.8" bottom="0.75" header="0.3" footer="0.3"/>
  <pageSetup scale="49" orientation="landscape" r:id="rId1"/>
  <headerFooter>
    <oddHeader>&amp;C&amp;"Calibri,Bold"&amp;16CASPER AREA TRANSPORTATION COALITION
ANNUAL RIDERSHIP SUMMARY
REPORT TO THE BOARD OF DIRECTORS
FISCAL YEAR JULY 1, 2017 through JUNE 30,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64"/>
  <sheetViews>
    <sheetView tabSelected="1" zoomScaleNormal="100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Z48" sqref="Z48"/>
    </sheetView>
  </sheetViews>
  <sheetFormatPr defaultRowHeight="15" x14ac:dyDescent="0.25"/>
  <cols>
    <col min="1" max="1" width="2.85546875" customWidth="1"/>
    <col min="2" max="2" width="16.28515625" customWidth="1"/>
    <col min="3" max="3" width="1.85546875" customWidth="1"/>
    <col min="4" max="4" width="12.140625" customWidth="1"/>
    <col min="5" max="5" width="1.85546875" customWidth="1"/>
    <col min="6" max="6" width="13.140625" customWidth="1"/>
    <col min="7" max="7" width="1.85546875" customWidth="1"/>
    <col min="8" max="8" width="7.7109375" customWidth="1"/>
    <col min="9" max="9" width="1.85546875" customWidth="1"/>
    <col min="10" max="10" width="8.42578125" customWidth="1"/>
    <col min="11" max="11" width="1.85546875" customWidth="1"/>
    <col min="12" max="12" width="11" customWidth="1"/>
    <col min="13" max="13" width="1.85546875" customWidth="1"/>
    <col min="14" max="14" width="10.28515625" customWidth="1"/>
    <col min="15" max="15" width="2.85546875" customWidth="1"/>
    <col min="16" max="16" width="14" customWidth="1"/>
    <col min="17" max="17" width="1.85546875" customWidth="1"/>
    <col min="18" max="18" width="10.28515625" customWidth="1"/>
    <col min="19" max="19" width="1.85546875" customWidth="1"/>
    <col min="20" max="20" width="12.5703125" customWidth="1"/>
    <col min="21" max="21" width="1.85546875" customWidth="1"/>
    <col min="22" max="22" width="12.42578125" customWidth="1"/>
    <col min="23" max="23" width="1.85546875" customWidth="1"/>
    <col min="24" max="24" width="11" customWidth="1"/>
    <col min="25" max="25" width="1.85546875" customWidth="1"/>
    <col min="26" max="26" width="17.42578125" customWidth="1"/>
    <col min="27" max="27" width="1.85546875" customWidth="1"/>
    <col min="28" max="28" width="13.140625" customWidth="1"/>
    <col min="29" max="29" width="1.85546875" customWidth="1"/>
    <col min="30" max="30" width="11" customWidth="1"/>
    <col min="31" max="31" width="1.85546875" customWidth="1"/>
    <col min="32" max="32" width="12.140625" customWidth="1"/>
    <col min="33" max="33" width="1.85546875" customWidth="1"/>
    <col min="34" max="34" width="14.28515625" customWidth="1"/>
    <col min="35" max="35" width="1.85546875" customWidth="1"/>
    <col min="36" max="36" width="11.5703125" bestFit="1" customWidth="1"/>
  </cols>
  <sheetData>
    <row r="1" spans="2:36" ht="15.75" thickBot="1" x14ac:dyDescent="0.3"/>
    <row r="2" spans="2:36" ht="16.5" thickTop="1" x14ac:dyDescent="0.25">
      <c r="B2" s="51">
        <v>43221</v>
      </c>
      <c r="C2" s="5"/>
      <c r="D2" s="5"/>
      <c r="E2" s="5"/>
      <c r="F2" s="5"/>
      <c r="G2" s="5"/>
      <c r="H2" s="5"/>
      <c r="I2" s="5"/>
      <c r="J2" s="5"/>
      <c r="K2" s="5"/>
      <c r="L2" s="50" t="s">
        <v>51</v>
      </c>
      <c r="M2" s="5"/>
      <c r="N2" s="5"/>
      <c r="O2" s="6"/>
      <c r="P2" s="5"/>
      <c r="Q2" s="5"/>
      <c r="R2" s="5" t="s">
        <v>1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7"/>
    </row>
    <row r="3" spans="2:36" ht="15.75" x14ac:dyDescent="0.25">
      <c r="B3" s="8"/>
      <c r="C3" s="9" t="s">
        <v>2</v>
      </c>
      <c r="D3" s="10"/>
      <c r="E3" s="9" t="s">
        <v>2</v>
      </c>
      <c r="F3" s="10"/>
      <c r="G3" s="9" t="s">
        <v>2</v>
      </c>
      <c r="H3" s="10"/>
      <c r="I3" s="9" t="s">
        <v>2</v>
      </c>
      <c r="J3" s="11" t="s">
        <v>3</v>
      </c>
      <c r="K3" s="9" t="s">
        <v>2</v>
      </c>
      <c r="L3" s="11" t="s">
        <v>52</v>
      </c>
      <c r="M3" s="9" t="s">
        <v>2</v>
      </c>
      <c r="N3" s="10"/>
      <c r="O3" s="9" t="s">
        <v>2</v>
      </c>
      <c r="P3" s="11" t="s">
        <v>4</v>
      </c>
      <c r="Q3" s="9" t="s">
        <v>2</v>
      </c>
      <c r="R3" s="10"/>
      <c r="S3" s="9" t="s">
        <v>2</v>
      </c>
      <c r="T3" s="11" t="s">
        <v>5</v>
      </c>
      <c r="U3" s="9" t="s">
        <v>2</v>
      </c>
      <c r="V3" s="10"/>
      <c r="W3" s="9" t="s">
        <v>2</v>
      </c>
      <c r="X3" s="11" t="s">
        <v>6</v>
      </c>
      <c r="Y3" s="9" t="s">
        <v>2</v>
      </c>
      <c r="Z3" s="11" t="s">
        <v>7</v>
      </c>
      <c r="AA3" s="9" t="s">
        <v>2</v>
      </c>
      <c r="AB3" s="11" t="s">
        <v>8</v>
      </c>
      <c r="AC3" s="9" t="s">
        <v>2</v>
      </c>
      <c r="AD3" s="11" t="s">
        <v>9</v>
      </c>
      <c r="AE3" s="9" t="s">
        <v>2</v>
      </c>
      <c r="AF3" s="11" t="s">
        <v>7</v>
      </c>
      <c r="AG3" s="9" t="s">
        <v>2</v>
      </c>
      <c r="AH3" s="11" t="s">
        <v>10</v>
      </c>
      <c r="AI3" s="9" t="s">
        <v>2</v>
      </c>
      <c r="AJ3" s="12" t="s">
        <v>11</v>
      </c>
    </row>
    <row r="4" spans="2:36" ht="15.75" x14ac:dyDescent="0.25">
      <c r="B4" s="8"/>
      <c r="C4" s="9" t="s">
        <v>2</v>
      </c>
      <c r="D4" s="11" t="s">
        <v>1</v>
      </c>
      <c r="E4" s="9" t="s">
        <v>2</v>
      </c>
      <c r="F4" s="11" t="s">
        <v>1</v>
      </c>
      <c r="G4" s="9" t="s">
        <v>2</v>
      </c>
      <c r="H4" s="10"/>
      <c r="I4" s="9" t="s">
        <v>2</v>
      </c>
      <c r="J4" s="11" t="s">
        <v>12</v>
      </c>
      <c r="K4" s="9" t="s">
        <v>2</v>
      </c>
      <c r="L4" s="11" t="s">
        <v>13</v>
      </c>
      <c r="M4" s="9" t="s">
        <v>2</v>
      </c>
      <c r="N4" s="11" t="s">
        <v>7</v>
      </c>
      <c r="O4" s="9" t="s">
        <v>2</v>
      </c>
      <c r="P4" s="11" t="s">
        <v>14</v>
      </c>
      <c r="Q4" s="9" t="s">
        <v>2</v>
      </c>
      <c r="R4" s="9" t="s">
        <v>1</v>
      </c>
      <c r="S4" s="9" t="s">
        <v>2</v>
      </c>
      <c r="T4" s="11" t="s">
        <v>15</v>
      </c>
      <c r="U4" s="9" t="s">
        <v>2</v>
      </c>
      <c r="V4" s="11" t="s">
        <v>16</v>
      </c>
      <c r="W4" s="9" t="s">
        <v>2</v>
      </c>
      <c r="X4" s="11" t="s">
        <v>17</v>
      </c>
      <c r="Y4" s="9" t="s">
        <v>2</v>
      </c>
      <c r="Z4" s="11" t="s">
        <v>18</v>
      </c>
      <c r="AA4" s="9" t="s">
        <v>2</v>
      </c>
      <c r="AB4" s="11" t="s">
        <v>10</v>
      </c>
      <c r="AC4" s="9" t="s">
        <v>2</v>
      </c>
      <c r="AD4" s="11" t="s">
        <v>17</v>
      </c>
      <c r="AE4" s="9" t="s">
        <v>2</v>
      </c>
      <c r="AF4" s="11" t="s">
        <v>19</v>
      </c>
      <c r="AG4" s="9" t="s">
        <v>2</v>
      </c>
      <c r="AH4" s="11" t="s">
        <v>19</v>
      </c>
      <c r="AI4" s="9" t="s">
        <v>2</v>
      </c>
      <c r="AJ4" s="12" t="s">
        <v>20</v>
      </c>
    </row>
    <row r="5" spans="2:36" ht="15.75" x14ac:dyDescent="0.25">
      <c r="B5" s="8"/>
      <c r="C5" s="9" t="s">
        <v>2</v>
      </c>
      <c r="D5" s="11" t="s">
        <v>21</v>
      </c>
      <c r="E5" s="9" t="s">
        <v>2</v>
      </c>
      <c r="F5" s="11" t="s">
        <v>22</v>
      </c>
      <c r="G5" s="9" t="s">
        <v>2</v>
      </c>
      <c r="H5" s="11" t="s">
        <v>23</v>
      </c>
      <c r="I5" s="9" t="s">
        <v>2</v>
      </c>
      <c r="J5" s="11" t="s">
        <v>24</v>
      </c>
      <c r="K5" s="9" t="s">
        <v>2</v>
      </c>
      <c r="L5" s="11" t="s">
        <v>25</v>
      </c>
      <c r="M5" s="9" t="s">
        <v>2</v>
      </c>
      <c r="N5" s="11" t="s">
        <v>11</v>
      </c>
      <c r="O5" s="9" t="s">
        <v>2</v>
      </c>
      <c r="P5" s="11" t="s">
        <v>26</v>
      </c>
      <c r="Q5" s="9" t="s">
        <v>2</v>
      </c>
      <c r="R5" s="11" t="s">
        <v>6</v>
      </c>
      <c r="S5" s="9" t="s">
        <v>2</v>
      </c>
      <c r="T5" s="11" t="s">
        <v>11</v>
      </c>
      <c r="U5" s="9" t="s">
        <v>2</v>
      </c>
      <c r="V5" s="11" t="s">
        <v>27</v>
      </c>
      <c r="W5" s="9" t="s">
        <v>2</v>
      </c>
      <c r="X5" s="11" t="s">
        <v>28</v>
      </c>
      <c r="Y5" s="9" t="s">
        <v>2</v>
      </c>
      <c r="Z5" s="11" t="s">
        <v>9</v>
      </c>
      <c r="AA5" s="9" t="s">
        <v>2</v>
      </c>
      <c r="AB5" s="11" t="s">
        <v>11</v>
      </c>
      <c r="AC5" s="9" t="s">
        <v>2</v>
      </c>
      <c r="AD5" s="11" t="s">
        <v>29</v>
      </c>
      <c r="AE5" s="9" t="s">
        <v>2</v>
      </c>
      <c r="AF5" s="11" t="s">
        <v>30</v>
      </c>
      <c r="AG5" s="9" t="s">
        <v>2</v>
      </c>
      <c r="AH5" s="11" t="s">
        <v>31</v>
      </c>
      <c r="AI5" s="9" t="s">
        <v>2</v>
      </c>
      <c r="AJ5" s="12" t="s">
        <v>31</v>
      </c>
    </row>
    <row r="6" spans="2:36" ht="15.75" x14ac:dyDescent="0.25">
      <c r="B6" s="13" t="s">
        <v>32</v>
      </c>
      <c r="C6" s="9" t="s">
        <v>2</v>
      </c>
      <c r="D6" s="14" t="s">
        <v>32</v>
      </c>
      <c r="E6" s="9" t="s">
        <v>2</v>
      </c>
      <c r="F6" s="14" t="s">
        <v>32</v>
      </c>
      <c r="G6" s="9" t="s">
        <v>2</v>
      </c>
      <c r="H6" s="14" t="s">
        <v>32</v>
      </c>
      <c r="I6" s="9" t="s">
        <v>2</v>
      </c>
      <c r="J6" s="14" t="s">
        <v>32</v>
      </c>
      <c r="K6" s="9" t="s">
        <v>2</v>
      </c>
      <c r="L6" s="14" t="s">
        <v>32</v>
      </c>
      <c r="M6" s="9" t="s">
        <v>2</v>
      </c>
      <c r="N6" s="14" t="s">
        <v>32</v>
      </c>
      <c r="O6" s="9" t="s">
        <v>2</v>
      </c>
      <c r="P6" s="14" t="s">
        <v>32</v>
      </c>
      <c r="Q6" s="9" t="s">
        <v>2</v>
      </c>
      <c r="R6" s="14" t="s">
        <v>32</v>
      </c>
      <c r="S6" s="9" t="s">
        <v>2</v>
      </c>
      <c r="T6" s="14" t="s">
        <v>32</v>
      </c>
      <c r="U6" s="9" t="s">
        <v>2</v>
      </c>
      <c r="V6" s="14" t="s">
        <v>32</v>
      </c>
      <c r="W6" s="9" t="s">
        <v>2</v>
      </c>
      <c r="X6" s="14" t="s">
        <v>32</v>
      </c>
      <c r="Y6" s="9" t="s">
        <v>2</v>
      </c>
      <c r="Z6" s="14" t="s">
        <v>32</v>
      </c>
      <c r="AA6" s="9" t="s">
        <v>2</v>
      </c>
      <c r="AB6" s="14" t="s">
        <v>32</v>
      </c>
      <c r="AC6" s="9" t="s">
        <v>2</v>
      </c>
      <c r="AD6" s="14" t="s">
        <v>32</v>
      </c>
      <c r="AE6" s="9" t="s">
        <v>2</v>
      </c>
      <c r="AF6" s="14" t="s">
        <v>32</v>
      </c>
      <c r="AG6" s="9" t="s">
        <v>2</v>
      </c>
      <c r="AH6" s="9" t="s">
        <v>33</v>
      </c>
      <c r="AI6" s="9" t="s">
        <v>2</v>
      </c>
      <c r="AJ6" s="15" t="s">
        <v>32</v>
      </c>
    </row>
    <row r="7" spans="2:36" ht="15.75" x14ac:dyDescent="0.25">
      <c r="B7" s="16" t="s">
        <v>34</v>
      </c>
      <c r="C7" s="9" t="s">
        <v>2</v>
      </c>
      <c r="D7" s="10"/>
      <c r="E7" s="9" t="s">
        <v>2</v>
      </c>
      <c r="F7" s="10"/>
      <c r="G7" s="9" t="s">
        <v>2</v>
      </c>
      <c r="H7" s="10"/>
      <c r="I7" s="9" t="s">
        <v>2</v>
      </c>
      <c r="J7" s="9" t="s">
        <v>1</v>
      </c>
      <c r="K7" s="9" t="s">
        <v>2</v>
      </c>
      <c r="L7" s="9" t="s">
        <v>1</v>
      </c>
      <c r="M7" s="9" t="s">
        <v>2</v>
      </c>
      <c r="N7" s="17">
        <f>SUM(N8+N9)</f>
        <v>3466</v>
      </c>
      <c r="O7" s="9" t="s">
        <v>2</v>
      </c>
      <c r="P7" s="9" t="s">
        <v>1</v>
      </c>
      <c r="Q7" s="9" t="s">
        <v>2</v>
      </c>
      <c r="R7" s="10"/>
      <c r="S7" s="9" t="s">
        <v>2</v>
      </c>
      <c r="T7" s="10"/>
      <c r="U7" s="9" t="s">
        <v>2</v>
      </c>
      <c r="V7" s="9"/>
      <c r="W7" s="9" t="s">
        <v>2</v>
      </c>
      <c r="X7" s="10"/>
      <c r="Y7" s="9" t="s">
        <v>2</v>
      </c>
      <c r="Z7" s="9" t="s">
        <v>1</v>
      </c>
      <c r="AA7" s="9" t="s">
        <v>2</v>
      </c>
      <c r="AB7" s="9" t="s">
        <v>1</v>
      </c>
      <c r="AC7" s="9" t="s">
        <v>2</v>
      </c>
      <c r="AD7" s="10"/>
      <c r="AE7" s="9" t="s">
        <v>2</v>
      </c>
      <c r="AF7" s="10"/>
      <c r="AG7" s="9" t="s">
        <v>2</v>
      </c>
      <c r="AH7" s="10"/>
      <c r="AI7" s="9" t="s">
        <v>2</v>
      </c>
      <c r="AJ7" s="18"/>
    </row>
    <row r="8" spans="2:36" ht="15.75" x14ac:dyDescent="0.25">
      <c r="B8" s="16" t="s">
        <v>35</v>
      </c>
      <c r="C8" s="9" t="s">
        <v>2</v>
      </c>
      <c r="D8" s="19">
        <v>222</v>
      </c>
      <c r="E8" s="9" t="s">
        <v>2</v>
      </c>
      <c r="F8" s="19">
        <v>2658</v>
      </c>
      <c r="G8" s="9" t="s">
        <v>2</v>
      </c>
      <c r="H8" s="19">
        <v>392</v>
      </c>
      <c r="I8" s="9" t="s">
        <v>2</v>
      </c>
      <c r="J8" s="19">
        <v>57</v>
      </c>
      <c r="K8" s="9" t="s">
        <v>2</v>
      </c>
      <c r="L8" s="19">
        <v>0</v>
      </c>
      <c r="M8" s="9" t="s">
        <v>2</v>
      </c>
      <c r="N8" s="17">
        <f>SUM(D8:K8)</f>
        <v>3329</v>
      </c>
      <c r="O8" s="9" t="s">
        <v>2</v>
      </c>
      <c r="P8" s="20">
        <v>4383</v>
      </c>
      <c r="Q8" s="9" t="s">
        <v>2</v>
      </c>
      <c r="R8" s="19">
        <v>18792</v>
      </c>
      <c r="S8" s="9" t="s">
        <v>2</v>
      </c>
      <c r="T8" s="21">
        <f>R8/N7</f>
        <v>5.4218118869013274</v>
      </c>
      <c r="U8" s="9" t="s">
        <v>2</v>
      </c>
      <c r="V8" s="22">
        <v>2394.36</v>
      </c>
      <c r="W8" s="9" t="s">
        <v>2</v>
      </c>
      <c r="X8" s="23">
        <f>R8/V8</f>
        <v>7.8484438430311227</v>
      </c>
      <c r="Y8" s="9" t="s">
        <v>2</v>
      </c>
      <c r="Z8" s="24">
        <v>86968.61</v>
      </c>
      <c r="AA8" s="9" t="s">
        <v>2</v>
      </c>
      <c r="AB8" s="24">
        <f>SUM(Z8/N7)</f>
        <v>25.091924408540105</v>
      </c>
      <c r="AC8" s="9" t="s">
        <v>2</v>
      </c>
      <c r="AD8" s="24">
        <f>SUM(Z8/R8)</f>
        <v>4.6279592379736059</v>
      </c>
      <c r="AE8" s="9" t="s">
        <v>2</v>
      </c>
      <c r="AF8" s="49">
        <v>1623.39</v>
      </c>
      <c r="AG8" s="9" t="s">
        <v>2</v>
      </c>
      <c r="AH8" s="24">
        <f>Z8/AF8</f>
        <v>53.572222324888038</v>
      </c>
      <c r="AI8" s="9" t="s">
        <v>2</v>
      </c>
      <c r="AJ8" s="25">
        <f>SUM(N7/AF8)</f>
        <v>2.135038407283524</v>
      </c>
    </row>
    <row r="9" spans="2:36" ht="15.75" x14ac:dyDescent="0.25">
      <c r="B9" s="16" t="s">
        <v>36</v>
      </c>
      <c r="C9" s="9" t="s">
        <v>2</v>
      </c>
      <c r="D9" s="19">
        <v>16</v>
      </c>
      <c r="E9" s="9" t="s">
        <v>2</v>
      </c>
      <c r="F9" s="19">
        <v>108</v>
      </c>
      <c r="G9" s="9" t="s">
        <v>2</v>
      </c>
      <c r="H9" s="19">
        <v>11</v>
      </c>
      <c r="I9" s="9" t="s">
        <v>2</v>
      </c>
      <c r="J9" s="19">
        <v>2</v>
      </c>
      <c r="K9" s="9" t="s">
        <v>2</v>
      </c>
      <c r="L9" s="19">
        <v>0</v>
      </c>
      <c r="M9" s="9" t="s">
        <v>2</v>
      </c>
      <c r="N9" s="17">
        <f>SUM(D9:K9)</f>
        <v>137</v>
      </c>
      <c r="O9" s="9" t="s">
        <v>2</v>
      </c>
      <c r="P9" s="20"/>
      <c r="Q9" s="9" t="s">
        <v>2</v>
      </c>
      <c r="R9" s="19"/>
      <c r="S9" s="9" t="s">
        <v>2</v>
      </c>
      <c r="T9" s="21"/>
      <c r="U9" s="9" t="s">
        <v>2</v>
      </c>
      <c r="V9" s="22"/>
      <c r="W9" s="9" t="s">
        <v>2</v>
      </c>
      <c r="X9" s="23"/>
      <c r="Y9" s="9" t="s">
        <v>2</v>
      </c>
      <c r="Z9" s="24"/>
      <c r="AA9" s="9" t="s">
        <v>2</v>
      </c>
      <c r="AB9" s="24"/>
      <c r="AC9" s="9" t="s">
        <v>2</v>
      </c>
      <c r="AD9" s="24"/>
      <c r="AE9" s="9" t="s">
        <v>2</v>
      </c>
      <c r="AF9" s="21"/>
      <c r="AG9" s="9" t="s">
        <v>2</v>
      </c>
      <c r="AH9" s="24"/>
      <c r="AI9" s="9" t="s">
        <v>2</v>
      </c>
      <c r="AJ9" s="25"/>
    </row>
    <row r="10" spans="2:36" ht="15.75" x14ac:dyDescent="0.25">
      <c r="B10" s="13" t="s">
        <v>37</v>
      </c>
      <c r="C10" s="9" t="s">
        <v>2</v>
      </c>
      <c r="D10" s="14" t="s">
        <v>37</v>
      </c>
      <c r="E10" s="9" t="s">
        <v>2</v>
      </c>
      <c r="F10" s="14" t="s">
        <v>37</v>
      </c>
      <c r="G10" s="9" t="s">
        <v>2</v>
      </c>
      <c r="H10" s="14" t="s">
        <v>37</v>
      </c>
      <c r="I10" s="9" t="s">
        <v>2</v>
      </c>
      <c r="J10" s="14" t="s">
        <v>37</v>
      </c>
      <c r="K10" s="9" t="s">
        <v>2</v>
      </c>
      <c r="L10" s="14" t="s">
        <v>37</v>
      </c>
      <c r="M10" s="9" t="s">
        <v>2</v>
      </c>
      <c r="N10" s="14" t="s">
        <v>37</v>
      </c>
      <c r="O10" s="9" t="s">
        <v>2</v>
      </c>
      <c r="P10" s="14" t="s">
        <v>37</v>
      </c>
      <c r="Q10" s="9" t="s">
        <v>2</v>
      </c>
      <c r="R10" s="14" t="s">
        <v>37</v>
      </c>
      <c r="S10" s="9" t="s">
        <v>2</v>
      </c>
      <c r="T10" s="14" t="s">
        <v>37</v>
      </c>
      <c r="U10" s="9" t="s">
        <v>2</v>
      </c>
      <c r="V10" s="14" t="s">
        <v>37</v>
      </c>
      <c r="W10" s="9" t="s">
        <v>2</v>
      </c>
      <c r="X10" s="14" t="s">
        <v>37</v>
      </c>
      <c r="Y10" s="9" t="s">
        <v>2</v>
      </c>
      <c r="Z10" s="14" t="s">
        <v>37</v>
      </c>
      <c r="AA10" s="9" t="s">
        <v>2</v>
      </c>
      <c r="AB10" s="14" t="s">
        <v>37</v>
      </c>
      <c r="AC10" s="9" t="s">
        <v>2</v>
      </c>
      <c r="AD10" s="14" t="s">
        <v>37</v>
      </c>
      <c r="AE10" s="9" t="s">
        <v>2</v>
      </c>
      <c r="AF10" s="26" t="s">
        <v>37</v>
      </c>
      <c r="AG10" s="9" t="s">
        <v>2</v>
      </c>
      <c r="AH10" s="27" t="s">
        <v>37</v>
      </c>
      <c r="AI10" s="9" t="s">
        <v>2</v>
      </c>
      <c r="AJ10" s="28" t="s">
        <v>37</v>
      </c>
    </row>
    <row r="11" spans="2:36" ht="15.75" x14ac:dyDescent="0.25">
      <c r="B11" s="16" t="s">
        <v>38</v>
      </c>
      <c r="C11" s="9" t="s">
        <v>2</v>
      </c>
      <c r="D11" s="29" t="s">
        <v>1</v>
      </c>
      <c r="E11" s="9" t="s">
        <v>2</v>
      </c>
      <c r="F11" s="29" t="s">
        <v>1</v>
      </c>
      <c r="G11" s="9" t="s">
        <v>2</v>
      </c>
      <c r="H11" s="29" t="s">
        <v>1</v>
      </c>
      <c r="I11" s="9" t="s">
        <v>2</v>
      </c>
      <c r="J11" s="29" t="s">
        <v>1</v>
      </c>
      <c r="K11" s="9" t="s">
        <v>2</v>
      </c>
      <c r="L11" s="29" t="s">
        <v>1</v>
      </c>
      <c r="M11" s="9" t="s">
        <v>2</v>
      </c>
      <c r="N11" s="17">
        <f>SUM(N12+N13)</f>
        <v>3969</v>
      </c>
      <c r="O11" s="9" t="s">
        <v>2</v>
      </c>
      <c r="P11" s="9" t="s">
        <v>1</v>
      </c>
      <c r="Q11" s="9" t="s">
        <v>2</v>
      </c>
      <c r="R11" s="10"/>
      <c r="S11" s="9" t="s">
        <v>2</v>
      </c>
      <c r="T11" s="10"/>
      <c r="U11" s="9" t="s">
        <v>2</v>
      </c>
      <c r="V11" s="9" t="s">
        <v>1</v>
      </c>
      <c r="W11" s="9" t="s">
        <v>2</v>
      </c>
      <c r="X11" s="10"/>
      <c r="Y11" s="9" t="s">
        <v>2</v>
      </c>
      <c r="Z11" s="1" t="s">
        <v>1</v>
      </c>
      <c r="AA11" s="9" t="s">
        <v>2</v>
      </c>
      <c r="AB11" s="10"/>
      <c r="AC11" s="9" t="s">
        <v>2</v>
      </c>
      <c r="AD11" s="10"/>
      <c r="AE11" s="9" t="s">
        <v>2</v>
      </c>
      <c r="AF11" s="30" t="s">
        <v>1</v>
      </c>
      <c r="AG11" s="9" t="s">
        <v>2</v>
      </c>
      <c r="AH11" s="24"/>
      <c r="AI11" s="9" t="s">
        <v>2</v>
      </c>
      <c r="AJ11" s="31"/>
    </row>
    <row r="12" spans="2:36" ht="15.75" x14ac:dyDescent="0.25">
      <c r="B12" s="16" t="s">
        <v>35</v>
      </c>
      <c r="C12" s="9" t="s">
        <v>2</v>
      </c>
      <c r="D12" s="19">
        <v>251</v>
      </c>
      <c r="E12" s="9" t="s">
        <v>2</v>
      </c>
      <c r="F12" s="19">
        <v>3089</v>
      </c>
      <c r="G12" s="9" t="s">
        <v>2</v>
      </c>
      <c r="H12" s="19">
        <v>390</v>
      </c>
      <c r="I12" s="9" t="s">
        <v>2</v>
      </c>
      <c r="J12" s="19">
        <v>79</v>
      </c>
      <c r="K12" s="9" t="s">
        <v>2</v>
      </c>
      <c r="L12" s="19">
        <v>0</v>
      </c>
      <c r="M12" s="9" t="s">
        <v>2</v>
      </c>
      <c r="N12" s="17">
        <f>SUM(D12:L12)</f>
        <v>3809</v>
      </c>
      <c r="O12" s="9" t="s">
        <v>2</v>
      </c>
      <c r="P12" s="20">
        <v>4502.5</v>
      </c>
      <c r="Q12" s="9" t="s">
        <v>2</v>
      </c>
      <c r="R12" s="19">
        <v>21518</v>
      </c>
      <c r="S12" s="9" t="s">
        <v>2</v>
      </c>
      <c r="T12" s="21">
        <f>R12/N11</f>
        <v>5.4215167548500878</v>
      </c>
      <c r="U12" s="9" t="s">
        <v>2</v>
      </c>
      <c r="V12" s="22">
        <v>2761.94</v>
      </c>
      <c r="W12" s="9" t="s">
        <v>2</v>
      </c>
      <c r="X12" s="23">
        <f>R12/V12</f>
        <v>7.790900598854428</v>
      </c>
      <c r="Y12" s="9" t="s">
        <v>2</v>
      </c>
      <c r="Z12" s="24">
        <v>69054.63</v>
      </c>
      <c r="AA12" s="9" t="s">
        <v>2</v>
      </c>
      <c r="AB12" s="24">
        <f>SUM(Z12/N11)</f>
        <v>17.398495842781557</v>
      </c>
      <c r="AC12" s="9" t="s">
        <v>2</v>
      </c>
      <c r="AD12" s="24">
        <f>SUM(Z12/R12)</f>
        <v>3.2091565201226881</v>
      </c>
      <c r="AE12" s="9" t="s">
        <v>2</v>
      </c>
      <c r="AF12" s="49">
        <v>1904.78</v>
      </c>
      <c r="AG12" s="9" t="s">
        <v>2</v>
      </c>
      <c r="AH12" s="24">
        <f>Z12/AF12</f>
        <v>36.253336343304738</v>
      </c>
      <c r="AI12" s="9" t="s">
        <v>2</v>
      </c>
      <c r="AJ12" s="25">
        <f>SUM(N11/AF12)</f>
        <v>2.0837052048005544</v>
      </c>
    </row>
    <row r="13" spans="2:36" ht="15.75" x14ac:dyDescent="0.25">
      <c r="B13" s="16" t="s">
        <v>36</v>
      </c>
      <c r="C13" s="9" t="s">
        <v>2</v>
      </c>
      <c r="D13" s="19">
        <v>20</v>
      </c>
      <c r="E13" s="9" t="s">
        <v>2</v>
      </c>
      <c r="F13" s="19">
        <v>85</v>
      </c>
      <c r="G13" s="9" t="s">
        <v>2</v>
      </c>
      <c r="H13" s="19">
        <v>6</v>
      </c>
      <c r="I13" s="9" t="s">
        <v>2</v>
      </c>
      <c r="J13" s="19">
        <v>49</v>
      </c>
      <c r="K13" s="9" t="s">
        <v>2</v>
      </c>
      <c r="L13" s="19">
        <v>1627</v>
      </c>
      <c r="M13" s="9" t="s">
        <v>2</v>
      </c>
      <c r="N13" s="17">
        <f>SUM(D13:J13)</f>
        <v>160</v>
      </c>
      <c r="O13" s="9" t="s">
        <v>2</v>
      </c>
      <c r="P13" s="20"/>
      <c r="Q13" s="9" t="s">
        <v>2</v>
      </c>
      <c r="R13" s="19"/>
      <c r="S13" s="9" t="s">
        <v>2</v>
      </c>
      <c r="T13" s="21"/>
      <c r="U13" s="9" t="s">
        <v>2</v>
      </c>
      <c r="V13" s="22"/>
      <c r="W13" s="9" t="s">
        <v>2</v>
      </c>
      <c r="X13" s="23"/>
      <c r="Y13" s="9" t="s">
        <v>2</v>
      </c>
      <c r="Z13" s="24"/>
      <c r="AA13" s="9" t="s">
        <v>2</v>
      </c>
      <c r="AB13" s="24"/>
      <c r="AC13" s="9" t="s">
        <v>2</v>
      </c>
      <c r="AD13" s="24"/>
      <c r="AE13" s="9" t="s">
        <v>2</v>
      </c>
      <c r="AF13" s="21"/>
      <c r="AG13" s="9" t="s">
        <v>2</v>
      </c>
      <c r="AH13" s="24"/>
      <c r="AI13" s="9" t="s">
        <v>2</v>
      </c>
      <c r="AJ13" s="25"/>
    </row>
    <row r="14" spans="2:36" ht="15.75" x14ac:dyDescent="0.25">
      <c r="B14" s="13" t="s">
        <v>37</v>
      </c>
      <c r="C14" s="9" t="s">
        <v>2</v>
      </c>
      <c r="D14" s="14" t="s">
        <v>37</v>
      </c>
      <c r="E14" s="9" t="s">
        <v>2</v>
      </c>
      <c r="F14" s="14" t="s">
        <v>37</v>
      </c>
      <c r="G14" s="9" t="s">
        <v>2</v>
      </c>
      <c r="H14" s="14" t="s">
        <v>37</v>
      </c>
      <c r="I14" s="9" t="s">
        <v>2</v>
      </c>
      <c r="J14" s="14" t="s">
        <v>37</v>
      </c>
      <c r="K14" s="9" t="s">
        <v>2</v>
      </c>
      <c r="L14" s="14" t="s">
        <v>37</v>
      </c>
      <c r="M14" s="9" t="s">
        <v>2</v>
      </c>
      <c r="N14" s="14" t="s">
        <v>37</v>
      </c>
      <c r="O14" s="9" t="s">
        <v>2</v>
      </c>
      <c r="P14" s="14" t="s">
        <v>37</v>
      </c>
      <c r="Q14" s="9" t="s">
        <v>2</v>
      </c>
      <c r="R14" s="14" t="s">
        <v>37</v>
      </c>
      <c r="S14" s="9" t="s">
        <v>2</v>
      </c>
      <c r="T14" s="14" t="s">
        <v>37</v>
      </c>
      <c r="U14" s="9" t="s">
        <v>2</v>
      </c>
      <c r="V14" s="14" t="s">
        <v>37</v>
      </c>
      <c r="W14" s="9" t="s">
        <v>2</v>
      </c>
      <c r="X14" s="14" t="s">
        <v>37</v>
      </c>
      <c r="Y14" s="9" t="s">
        <v>2</v>
      </c>
      <c r="Z14" s="14" t="s">
        <v>37</v>
      </c>
      <c r="AA14" s="9" t="s">
        <v>2</v>
      </c>
      <c r="AB14" s="14" t="s">
        <v>37</v>
      </c>
      <c r="AC14" s="9" t="s">
        <v>2</v>
      </c>
      <c r="AD14" s="14" t="s">
        <v>37</v>
      </c>
      <c r="AE14" s="9" t="s">
        <v>2</v>
      </c>
      <c r="AF14" s="26" t="s">
        <v>37</v>
      </c>
      <c r="AG14" s="9" t="s">
        <v>2</v>
      </c>
      <c r="AH14" s="27" t="s">
        <v>37</v>
      </c>
      <c r="AI14" s="9" t="s">
        <v>2</v>
      </c>
      <c r="AJ14" s="28" t="s">
        <v>37</v>
      </c>
    </row>
    <row r="15" spans="2:36" ht="15.75" x14ac:dyDescent="0.25">
      <c r="B15" s="16" t="s">
        <v>39</v>
      </c>
      <c r="C15" s="9" t="s">
        <v>2</v>
      </c>
      <c r="D15" s="29" t="s">
        <v>1</v>
      </c>
      <c r="E15" s="9" t="s">
        <v>2</v>
      </c>
      <c r="F15" s="29" t="s">
        <v>1</v>
      </c>
      <c r="G15" s="9" t="s">
        <v>2</v>
      </c>
      <c r="H15" s="29" t="s">
        <v>1</v>
      </c>
      <c r="I15" s="9" t="s">
        <v>2</v>
      </c>
      <c r="J15" s="29" t="s">
        <v>1</v>
      </c>
      <c r="K15" s="9" t="s">
        <v>2</v>
      </c>
      <c r="L15" s="29" t="s">
        <v>1</v>
      </c>
      <c r="M15" s="9" t="s">
        <v>2</v>
      </c>
      <c r="N15" s="17">
        <f>SUM(N16+N17)</f>
        <v>3777</v>
      </c>
      <c r="O15" s="9" t="s">
        <v>2</v>
      </c>
      <c r="P15" s="9" t="s">
        <v>1</v>
      </c>
      <c r="Q15" s="9" t="s">
        <v>2</v>
      </c>
      <c r="R15" s="10"/>
      <c r="S15" s="9" t="s">
        <v>2</v>
      </c>
      <c r="T15" s="10"/>
      <c r="U15" s="9" t="s">
        <v>2</v>
      </c>
      <c r="V15" s="9" t="s">
        <v>1</v>
      </c>
      <c r="W15" s="9" t="s">
        <v>2</v>
      </c>
      <c r="X15" s="10"/>
      <c r="Y15" s="9" t="s">
        <v>2</v>
      </c>
      <c r="Z15" s="1" t="s">
        <v>1</v>
      </c>
      <c r="AA15" s="9" t="s">
        <v>2</v>
      </c>
      <c r="AB15" s="10"/>
      <c r="AC15" s="9" t="s">
        <v>2</v>
      </c>
      <c r="AD15" s="10"/>
      <c r="AE15" s="9" t="s">
        <v>2</v>
      </c>
      <c r="AF15" s="30" t="s">
        <v>1</v>
      </c>
      <c r="AG15" s="9" t="s">
        <v>2</v>
      </c>
      <c r="AH15" s="24"/>
      <c r="AI15" s="9" t="s">
        <v>2</v>
      </c>
      <c r="AJ15" s="31"/>
    </row>
    <row r="16" spans="2:36" ht="15.75" x14ac:dyDescent="0.25">
      <c r="B16" s="16" t="s">
        <v>35</v>
      </c>
      <c r="C16" s="9" t="s">
        <v>2</v>
      </c>
      <c r="D16" s="19">
        <v>239</v>
      </c>
      <c r="E16" s="9" t="s">
        <v>2</v>
      </c>
      <c r="F16" s="19">
        <v>2977</v>
      </c>
      <c r="G16" s="9" t="s">
        <v>2</v>
      </c>
      <c r="H16" s="19">
        <v>391</v>
      </c>
      <c r="I16" s="9" t="s">
        <v>2</v>
      </c>
      <c r="J16" s="19">
        <v>23</v>
      </c>
      <c r="K16" s="9" t="s">
        <v>2</v>
      </c>
      <c r="L16" s="19">
        <v>0</v>
      </c>
      <c r="M16" s="9" t="s">
        <v>2</v>
      </c>
      <c r="N16" s="17">
        <f>SUM(D16:L16)</f>
        <v>3630</v>
      </c>
      <c r="O16" s="9" t="s">
        <v>2</v>
      </c>
      <c r="P16" s="20">
        <v>4818</v>
      </c>
      <c r="Q16" s="9" t="s">
        <v>2</v>
      </c>
      <c r="R16" s="19">
        <v>21763</v>
      </c>
      <c r="S16" s="9" t="s">
        <v>2</v>
      </c>
      <c r="T16" s="21">
        <f>R16/N15</f>
        <v>5.7619804077310031</v>
      </c>
      <c r="U16" s="9" t="s">
        <v>2</v>
      </c>
      <c r="V16" s="22">
        <v>2913.2</v>
      </c>
      <c r="W16" s="9" t="s">
        <v>2</v>
      </c>
      <c r="X16" s="23">
        <f>R16/V16</f>
        <v>7.4704791981326384</v>
      </c>
      <c r="Y16" s="9" t="s">
        <v>2</v>
      </c>
      <c r="Z16" s="24">
        <v>76591.53</v>
      </c>
      <c r="AA16" s="9" t="s">
        <v>2</v>
      </c>
      <c r="AB16" s="24">
        <f>SUM(Z16/N15)</f>
        <v>20.278403494837171</v>
      </c>
      <c r="AC16" s="9" t="s">
        <v>2</v>
      </c>
      <c r="AD16" s="24">
        <f>SUM(Z16/R16)</f>
        <v>3.5193461379405413</v>
      </c>
      <c r="AE16" s="9" t="s">
        <v>2</v>
      </c>
      <c r="AF16" s="21">
        <v>1619.81</v>
      </c>
      <c r="AG16" s="9" t="s">
        <v>2</v>
      </c>
      <c r="AH16" s="24">
        <f>Z16/AF16</f>
        <v>47.284267907964512</v>
      </c>
      <c r="AI16" s="9" t="s">
        <v>2</v>
      </c>
      <c r="AJ16" s="25">
        <f>SUM(N15/AF16)</f>
        <v>2.3317549589149347</v>
      </c>
    </row>
    <row r="17" spans="2:36" ht="15.75" x14ac:dyDescent="0.25">
      <c r="B17" s="16" t="s">
        <v>36</v>
      </c>
      <c r="C17" s="9" t="s">
        <v>2</v>
      </c>
      <c r="D17" s="19">
        <v>12</v>
      </c>
      <c r="E17" s="9" t="s">
        <v>2</v>
      </c>
      <c r="F17" s="19">
        <v>127</v>
      </c>
      <c r="G17" s="9" t="s">
        <v>2</v>
      </c>
      <c r="H17" s="19">
        <v>6</v>
      </c>
      <c r="I17" s="9" t="s">
        <v>2</v>
      </c>
      <c r="J17" s="19">
        <v>2</v>
      </c>
      <c r="K17" s="9" t="s">
        <v>2</v>
      </c>
      <c r="L17" s="19">
        <v>0</v>
      </c>
      <c r="M17" s="9" t="s">
        <v>2</v>
      </c>
      <c r="N17" s="17">
        <f>SUM(D17:L17)</f>
        <v>147</v>
      </c>
      <c r="O17" s="9" t="s">
        <v>2</v>
      </c>
      <c r="P17" s="20"/>
      <c r="Q17" s="9" t="s">
        <v>2</v>
      </c>
      <c r="R17" s="19"/>
      <c r="S17" s="9" t="s">
        <v>2</v>
      </c>
      <c r="T17" s="21"/>
      <c r="U17" s="9" t="s">
        <v>2</v>
      </c>
      <c r="V17" s="22"/>
      <c r="W17" s="9" t="s">
        <v>2</v>
      </c>
      <c r="X17" s="23"/>
      <c r="Y17" s="9" t="s">
        <v>2</v>
      </c>
      <c r="Z17" s="24"/>
      <c r="AA17" s="9" t="s">
        <v>2</v>
      </c>
      <c r="AB17" s="24"/>
      <c r="AC17" s="9" t="s">
        <v>2</v>
      </c>
      <c r="AD17" s="24"/>
      <c r="AE17" s="9" t="s">
        <v>2</v>
      </c>
      <c r="AF17" s="21"/>
      <c r="AG17" s="9" t="s">
        <v>2</v>
      </c>
      <c r="AH17" s="24"/>
      <c r="AI17" s="9" t="s">
        <v>2</v>
      </c>
      <c r="AJ17" s="25"/>
    </row>
    <row r="18" spans="2:36" ht="15.75" x14ac:dyDescent="0.25">
      <c r="B18" s="13" t="s">
        <v>37</v>
      </c>
      <c r="C18" s="9" t="s">
        <v>2</v>
      </c>
      <c r="D18" s="14" t="s">
        <v>37</v>
      </c>
      <c r="E18" s="9" t="s">
        <v>2</v>
      </c>
      <c r="F18" s="14" t="s">
        <v>37</v>
      </c>
      <c r="G18" s="9" t="s">
        <v>2</v>
      </c>
      <c r="H18" s="14" t="s">
        <v>37</v>
      </c>
      <c r="I18" s="9" t="s">
        <v>2</v>
      </c>
      <c r="J18" s="14" t="s">
        <v>37</v>
      </c>
      <c r="K18" s="9" t="s">
        <v>2</v>
      </c>
      <c r="L18" s="14" t="s">
        <v>37</v>
      </c>
      <c r="M18" s="9" t="s">
        <v>2</v>
      </c>
      <c r="N18" s="14" t="s">
        <v>37</v>
      </c>
      <c r="O18" s="9" t="s">
        <v>2</v>
      </c>
      <c r="P18" s="14" t="s">
        <v>37</v>
      </c>
      <c r="Q18" s="9" t="s">
        <v>2</v>
      </c>
      <c r="R18" s="14" t="s">
        <v>37</v>
      </c>
      <c r="S18" s="9" t="s">
        <v>2</v>
      </c>
      <c r="T18" s="14" t="s">
        <v>37</v>
      </c>
      <c r="U18" s="9" t="s">
        <v>2</v>
      </c>
      <c r="V18" s="14" t="s">
        <v>37</v>
      </c>
      <c r="W18" s="9" t="s">
        <v>2</v>
      </c>
      <c r="X18" s="14" t="s">
        <v>37</v>
      </c>
      <c r="Y18" s="9" t="s">
        <v>2</v>
      </c>
      <c r="Z18" s="14" t="s">
        <v>37</v>
      </c>
      <c r="AA18" s="9" t="s">
        <v>2</v>
      </c>
      <c r="AB18" s="14" t="s">
        <v>37</v>
      </c>
      <c r="AC18" s="9" t="s">
        <v>2</v>
      </c>
      <c r="AD18" s="14" t="s">
        <v>37</v>
      </c>
      <c r="AE18" s="9" t="s">
        <v>2</v>
      </c>
      <c r="AF18" s="26" t="s">
        <v>37</v>
      </c>
      <c r="AG18" s="9" t="s">
        <v>2</v>
      </c>
      <c r="AH18" s="27" t="s">
        <v>37</v>
      </c>
      <c r="AI18" s="9" t="s">
        <v>2</v>
      </c>
      <c r="AJ18" s="28" t="s">
        <v>37</v>
      </c>
    </row>
    <row r="19" spans="2:36" ht="15.75" x14ac:dyDescent="0.25">
      <c r="B19" s="16" t="s">
        <v>40</v>
      </c>
      <c r="C19" s="9" t="s">
        <v>2</v>
      </c>
      <c r="D19" s="29" t="s">
        <v>1</v>
      </c>
      <c r="E19" s="9" t="s">
        <v>2</v>
      </c>
      <c r="F19" s="29" t="s">
        <v>1</v>
      </c>
      <c r="G19" s="9" t="s">
        <v>2</v>
      </c>
      <c r="H19" s="29" t="s">
        <v>1</v>
      </c>
      <c r="I19" s="9" t="s">
        <v>2</v>
      </c>
      <c r="J19" s="29" t="s">
        <v>1</v>
      </c>
      <c r="K19" s="9" t="s">
        <v>2</v>
      </c>
      <c r="L19" s="29" t="s">
        <v>1</v>
      </c>
      <c r="M19" s="9" t="s">
        <v>2</v>
      </c>
      <c r="N19" s="17">
        <f>SUM(N20+N21)</f>
        <v>4066</v>
      </c>
      <c r="O19" s="9" t="s">
        <v>2</v>
      </c>
      <c r="P19" s="9" t="s">
        <v>1</v>
      </c>
      <c r="Q19" s="9" t="s">
        <v>2</v>
      </c>
      <c r="R19" s="10"/>
      <c r="S19" s="9" t="s">
        <v>2</v>
      </c>
      <c r="T19" s="10"/>
      <c r="U19" s="9" t="s">
        <v>2</v>
      </c>
      <c r="V19" s="9" t="s">
        <v>1</v>
      </c>
      <c r="W19" s="9" t="s">
        <v>2</v>
      </c>
      <c r="X19" s="10"/>
      <c r="Y19" s="9" t="s">
        <v>2</v>
      </c>
      <c r="Z19" s="1" t="s">
        <v>1</v>
      </c>
      <c r="AA19" s="9" t="s">
        <v>2</v>
      </c>
      <c r="AB19" s="10"/>
      <c r="AC19" s="9" t="s">
        <v>2</v>
      </c>
      <c r="AD19" s="10"/>
      <c r="AE19" s="9" t="s">
        <v>2</v>
      </c>
      <c r="AF19" s="30" t="s">
        <v>1</v>
      </c>
      <c r="AG19" s="9" t="s">
        <v>2</v>
      </c>
      <c r="AH19" s="24"/>
      <c r="AI19" s="9" t="s">
        <v>2</v>
      </c>
      <c r="AJ19" s="31"/>
    </row>
    <row r="20" spans="2:36" ht="15.75" x14ac:dyDescent="0.25">
      <c r="B20" s="16" t="s">
        <v>35</v>
      </c>
      <c r="C20" s="9" t="s">
        <v>2</v>
      </c>
      <c r="D20" s="19">
        <v>212</v>
      </c>
      <c r="E20" s="9" t="s">
        <v>2</v>
      </c>
      <c r="F20" s="19">
        <v>3323</v>
      </c>
      <c r="G20" s="9" t="s">
        <v>2</v>
      </c>
      <c r="H20" s="19">
        <v>395</v>
      </c>
      <c r="I20" s="9" t="s">
        <v>2</v>
      </c>
      <c r="J20" s="19">
        <v>23</v>
      </c>
      <c r="K20" s="9" t="s">
        <v>2</v>
      </c>
      <c r="L20" s="19">
        <v>0</v>
      </c>
      <c r="M20" s="9" t="s">
        <v>2</v>
      </c>
      <c r="N20" s="17">
        <f>SUM(D20:L20)</f>
        <v>3953</v>
      </c>
      <c r="O20" s="9" t="s">
        <v>2</v>
      </c>
      <c r="P20" s="20">
        <v>6200</v>
      </c>
      <c r="Q20" s="9" t="s">
        <v>2</v>
      </c>
      <c r="R20" s="19">
        <v>20490</v>
      </c>
      <c r="S20" s="9" t="s">
        <v>2</v>
      </c>
      <c r="T20" s="21">
        <f>R20/N19</f>
        <v>5.039350713231677</v>
      </c>
      <c r="U20" s="9" t="s">
        <v>2</v>
      </c>
      <c r="V20" s="22">
        <v>2464.36</v>
      </c>
      <c r="W20" s="9" t="s">
        <v>2</v>
      </c>
      <c r="X20" s="23">
        <f>R20/V20</f>
        <v>8.3145319677319875</v>
      </c>
      <c r="Y20" s="9" t="s">
        <v>2</v>
      </c>
      <c r="Z20" s="24">
        <v>133746.76</v>
      </c>
      <c r="AA20" s="9" t="s">
        <v>2</v>
      </c>
      <c r="AB20" s="24">
        <f>SUM(Z20/N19)</f>
        <v>32.893939990162323</v>
      </c>
      <c r="AC20" s="9" t="s">
        <v>2</v>
      </c>
      <c r="AD20" s="24">
        <f>SUM(Z20/R20)</f>
        <v>6.5274163006344565</v>
      </c>
      <c r="AE20" s="9" t="s">
        <v>2</v>
      </c>
      <c r="AF20" s="21">
        <v>1745.28</v>
      </c>
      <c r="AG20" s="9" t="s">
        <v>2</v>
      </c>
      <c r="AH20" s="24">
        <f>Z20/AF20</f>
        <v>76.633411257792446</v>
      </c>
      <c r="AI20" s="9" t="s">
        <v>2</v>
      </c>
      <c r="AJ20" s="25">
        <f>SUM(N19/AF20)</f>
        <v>2.3297121378804548</v>
      </c>
    </row>
    <row r="21" spans="2:36" ht="15.75" x14ac:dyDescent="0.25">
      <c r="B21" s="16" t="s">
        <v>36</v>
      </c>
      <c r="C21" s="9" t="s">
        <v>2</v>
      </c>
      <c r="D21" s="19">
        <v>8</v>
      </c>
      <c r="E21" s="9" t="s">
        <v>2</v>
      </c>
      <c r="F21" s="19">
        <v>95</v>
      </c>
      <c r="G21" s="9" t="s">
        <v>2</v>
      </c>
      <c r="H21" s="19">
        <v>6</v>
      </c>
      <c r="I21" s="9" t="s">
        <v>2</v>
      </c>
      <c r="J21" s="19">
        <v>4</v>
      </c>
      <c r="K21" s="9" t="s">
        <v>2</v>
      </c>
      <c r="L21" s="19">
        <v>0</v>
      </c>
      <c r="M21" s="9" t="s">
        <v>2</v>
      </c>
      <c r="N21" s="17">
        <f>SUM(D21:L21)</f>
        <v>113</v>
      </c>
      <c r="O21" s="9" t="s">
        <v>2</v>
      </c>
      <c r="P21" s="20"/>
      <c r="Q21" s="9" t="s">
        <v>2</v>
      </c>
      <c r="R21" s="19"/>
      <c r="S21" s="9" t="s">
        <v>2</v>
      </c>
      <c r="T21" s="21"/>
      <c r="U21" s="9" t="s">
        <v>2</v>
      </c>
      <c r="V21" s="22"/>
      <c r="W21" s="9" t="s">
        <v>2</v>
      </c>
      <c r="X21" s="23"/>
      <c r="Y21" s="9" t="s">
        <v>2</v>
      </c>
      <c r="Z21" s="24"/>
      <c r="AA21" s="9" t="s">
        <v>2</v>
      </c>
      <c r="AB21" s="24"/>
      <c r="AC21" s="9" t="s">
        <v>2</v>
      </c>
      <c r="AD21" s="24"/>
      <c r="AE21" s="9" t="s">
        <v>2</v>
      </c>
      <c r="AF21" s="21"/>
      <c r="AG21" s="9" t="s">
        <v>2</v>
      </c>
      <c r="AH21" s="24"/>
      <c r="AI21" s="9" t="s">
        <v>2</v>
      </c>
      <c r="AJ21" s="25"/>
    </row>
    <row r="22" spans="2:36" ht="15.75" x14ac:dyDescent="0.25">
      <c r="B22" s="13" t="s">
        <v>37</v>
      </c>
      <c r="C22" s="9" t="s">
        <v>2</v>
      </c>
      <c r="D22" s="14" t="s">
        <v>37</v>
      </c>
      <c r="E22" s="9" t="s">
        <v>2</v>
      </c>
      <c r="F22" s="14" t="s">
        <v>37</v>
      </c>
      <c r="G22" s="9" t="s">
        <v>2</v>
      </c>
      <c r="H22" s="14" t="s">
        <v>37</v>
      </c>
      <c r="I22" s="9" t="s">
        <v>2</v>
      </c>
      <c r="J22" s="14" t="s">
        <v>37</v>
      </c>
      <c r="K22" s="9" t="s">
        <v>2</v>
      </c>
      <c r="L22" s="14" t="s">
        <v>37</v>
      </c>
      <c r="M22" s="9" t="s">
        <v>2</v>
      </c>
      <c r="N22" s="14" t="s">
        <v>37</v>
      </c>
      <c r="O22" s="9" t="s">
        <v>2</v>
      </c>
      <c r="P22" s="14" t="s">
        <v>37</v>
      </c>
      <c r="Q22" s="9" t="s">
        <v>2</v>
      </c>
      <c r="R22" s="14" t="s">
        <v>37</v>
      </c>
      <c r="S22" s="9" t="s">
        <v>2</v>
      </c>
      <c r="T22" s="14" t="s">
        <v>37</v>
      </c>
      <c r="U22" s="9" t="s">
        <v>2</v>
      </c>
      <c r="V22" s="14" t="s">
        <v>37</v>
      </c>
      <c r="W22" s="9" t="s">
        <v>2</v>
      </c>
      <c r="X22" s="14" t="s">
        <v>37</v>
      </c>
      <c r="Y22" s="9" t="s">
        <v>2</v>
      </c>
      <c r="Z22" s="14" t="s">
        <v>37</v>
      </c>
      <c r="AA22" s="9" t="s">
        <v>2</v>
      </c>
      <c r="AB22" s="14" t="s">
        <v>37</v>
      </c>
      <c r="AC22" s="9" t="s">
        <v>2</v>
      </c>
      <c r="AD22" s="14" t="s">
        <v>37</v>
      </c>
      <c r="AE22" s="9" t="s">
        <v>2</v>
      </c>
      <c r="AF22" s="26" t="s">
        <v>37</v>
      </c>
      <c r="AG22" s="9" t="s">
        <v>2</v>
      </c>
      <c r="AH22" s="27" t="s">
        <v>37</v>
      </c>
      <c r="AI22" s="9" t="s">
        <v>2</v>
      </c>
      <c r="AJ22" s="28" t="s">
        <v>37</v>
      </c>
    </row>
    <row r="23" spans="2:36" ht="15.75" x14ac:dyDescent="0.25">
      <c r="B23" s="16" t="s">
        <v>41</v>
      </c>
      <c r="C23" s="9" t="s">
        <v>2</v>
      </c>
      <c r="D23" s="29" t="s">
        <v>1</v>
      </c>
      <c r="E23" s="9" t="s">
        <v>2</v>
      </c>
      <c r="F23" s="29" t="s">
        <v>1</v>
      </c>
      <c r="G23" s="9" t="s">
        <v>2</v>
      </c>
      <c r="H23" s="29" t="s">
        <v>1</v>
      </c>
      <c r="I23" s="9" t="s">
        <v>2</v>
      </c>
      <c r="J23" s="29" t="s">
        <v>1</v>
      </c>
      <c r="K23" s="9" t="s">
        <v>2</v>
      </c>
      <c r="L23" s="29" t="s">
        <v>1</v>
      </c>
      <c r="M23" s="9" t="s">
        <v>2</v>
      </c>
      <c r="N23" s="17">
        <f>SUM(N24+N25)</f>
        <v>3991</v>
      </c>
      <c r="O23" s="9" t="s">
        <v>2</v>
      </c>
      <c r="P23" s="9" t="s">
        <v>1</v>
      </c>
      <c r="Q23" s="9" t="s">
        <v>2</v>
      </c>
      <c r="R23" s="10"/>
      <c r="S23" s="9" t="s">
        <v>2</v>
      </c>
      <c r="T23" s="10"/>
      <c r="U23" s="9" t="s">
        <v>2</v>
      </c>
      <c r="V23" s="9" t="s">
        <v>1</v>
      </c>
      <c r="W23" s="9" t="s">
        <v>2</v>
      </c>
      <c r="X23" s="10"/>
      <c r="Y23" s="9" t="s">
        <v>2</v>
      </c>
      <c r="Z23" s="1" t="s">
        <v>1</v>
      </c>
      <c r="AA23" s="9" t="s">
        <v>2</v>
      </c>
      <c r="AB23" s="10"/>
      <c r="AC23" s="9" t="s">
        <v>2</v>
      </c>
      <c r="AD23" s="10"/>
      <c r="AE23" s="9" t="s">
        <v>2</v>
      </c>
      <c r="AF23" s="30" t="s">
        <v>1</v>
      </c>
      <c r="AG23" s="9" t="s">
        <v>2</v>
      </c>
      <c r="AH23" s="24"/>
      <c r="AI23" s="9" t="s">
        <v>2</v>
      </c>
      <c r="AJ23" s="31"/>
    </row>
    <row r="24" spans="2:36" ht="15.75" x14ac:dyDescent="0.25">
      <c r="B24" s="16" t="s">
        <v>35</v>
      </c>
      <c r="C24" s="9" t="s">
        <v>2</v>
      </c>
      <c r="D24" s="19">
        <v>247</v>
      </c>
      <c r="E24" s="9" t="s">
        <v>2</v>
      </c>
      <c r="F24" s="19">
        <v>3202</v>
      </c>
      <c r="G24" s="9" t="s">
        <v>2</v>
      </c>
      <c r="H24" s="19">
        <v>374</v>
      </c>
      <c r="I24" s="9" t="s">
        <v>2</v>
      </c>
      <c r="J24" s="19">
        <v>32</v>
      </c>
      <c r="K24" s="9" t="s">
        <v>2</v>
      </c>
      <c r="L24" s="19">
        <v>0</v>
      </c>
      <c r="M24" s="9" t="s">
        <v>2</v>
      </c>
      <c r="N24" s="17">
        <f>SUM(D24:L24)</f>
        <v>3855</v>
      </c>
      <c r="O24" s="9" t="s">
        <v>2</v>
      </c>
      <c r="P24" s="20">
        <v>4001</v>
      </c>
      <c r="Q24" s="9" t="s">
        <v>2</v>
      </c>
      <c r="R24" s="19">
        <v>18721</v>
      </c>
      <c r="S24" s="9" t="s">
        <v>2</v>
      </c>
      <c r="T24" s="21">
        <f>R24/N23</f>
        <v>4.6908043096968175</v>
      </c>
      <c r="U24" s="9" t="s">
        <v>2</v>
      </c>
      <c r="V24" s="22">
        <v>2745.8</v>
      </c>
      <c r="W24" s="9" t="s">
        <v>2</v>
      </c>
      <c r="X24" s="23">
        <f>R24/V24</f>
        <v>6.8180493845145307</v>
      </c>
      <c r="Y24" s="9" t="s">
        <v>2</v>
      </c>
      <c r="Z24" s="24">
        <v>91716.42</v>
      </c>
      <c r="AA24" s="9" t="s">
        <v>2</v>
      </c>
      <c r="AB24" s="24">
        <f>SUM(Z24/N23)</f>
        <v>22.980811826609873</v>
      </c>
      <c r="AC24" s="9" t="s">
        <v>2</v>
      </c>
      <c r="AD24" s="24">
        <f>SUM(Z24/R24)</f>
        <v>4.8991197051439554</v>
      </c>
      <c r="AE24" s="9" t="s">
        <v>2</v>
      </c>
      <c r="AF24" s="21">
        <v>1664.37</v>
      </c>
      <c r="AG24" s="9" t="s">
        <v>2</v>
      </c>
      <c r="AH24" s="24">
        <f>Z24/AF24</f>
        <v>55.105787775554717</v>
      </c>
      <c r="AI24" s="9" t="s">
        <v>2</v>
      </c>
      <c r="AJ24" s="25">
        <f>SUM(N23/AF24)</f>
        <v>2.3979043121421322</v>
      </c>
    </row>
    <row r="25" spans="2:36" ht="15.75" x14ac:dyDescent="0.25">
      <c r="B25" s="16" t="s">
        <v>36</v>
      </c>
      <c r="C25" s="9" t="s">
        <v>2</v>
      </c>
      <c r="D25" s="19">
        <v>12</v>
      </c>
      <c r="E25" s="9"/>
      <c r="F25" s="19">
        <v>114</v>
      </c>
      <c r="G25" s="9" t="s">
        <v>2</v>
      </c>
      <c r="H25" s="19">
        <v>7</v>
      </c>
      <c r="I25" s="9" t="s">
        <v>2</v>
      </c>
      <c r="J25" s="19">
        <v>3</v>
      </c>
      <c r="K25" s="9" t="s">
        <v>2</v>
      </c>
      <c r="L25" s="19">
        <v>0</v>
      </c>
      <c r="M25" s="9" t="s">
        <v>2</v>
      </c>
      <c r="N25" s="17">
        <f>SUM(D25:L25)</f>
        <v>136</v>
      </c>
      <c r="O25" s="9" t="s">
        <v>2</v>
      </c>
      <c r="P25" s="20"/>
      <c r="Q25" s="9" t="s">
        <v>2</v>
      </c>
      <c r="R25" s="19"/>
      <c r="S25" s="9" t="s">
        <v>2</v>
      </c>
      <c r="T25" s="21"/>
      <c r="U25" s="9" t="s">
        <v>2</v>
      </c>
      <c r="V25" s="22"/>
      <c r="W25" s="9" t="s">
        <v>2</v>
      </c>
      <c r="X25" s="23"/>
      <c r="Y25" s="9" t="s">
        <v>2</v>
      </c>
      <c r="Z25" s="24"/>
      <c r="AA25" s="9" t="s">
        <v>2</v>
      </c>
      <c r="AB25" s="24"/>
      <c r="AC25" s="9" t="s">
        <v>2</v>
      </c>
      <c r="AD25" s="24"/>
      <c r="AE25" s="9" t="s">
        <v>2</v>
      </c>
      <c r="AF25" s="21"/>
      <c r="AG25" s="9" t="s">
        <v>2</v>
      </c>
      <c r="AH25" s="24"/>
      <c r="AI25" s="9" t="s">
        <v>2</v>
      </c>
      <c r="AJ25" s="25"/>
    </row>
    <row r="26" spans="2:36" ht="15.75" x14ac:dyDescent="0.25">
      <c r="B26" s="13" t="s">
        <v>37</v>
      </c>
      <c r="C26" s="9" t="s">
        <v>2</v>
      </c>
      <c r="D26" s="14" t="s">
        <v>37</v>
      </c>
      <c r="E26" s="9" t="s">
        <v>2</v>
      </c>
      <c r="F26" s="14" t="s">
        <v>37</v>
      </c>
      <c r="G26" s="9" t="s">
        <v>2</v>
      </c>
      <c r="H26" s="14" t="s">
        <v>37</v>
      </c>
      <c r="I26" s="9" t="s">
        <v>2</v>
      </c>
      <c r="J26" s="14" t="s">
        <v>37</v>
      </c>
      <c r="K26" s="9" t="s">
        <v>2</v>
      </c>
      <c r="L26" s="14" t="s">
        <v>37</v>
      </c>
      <c r="M26" s="9" t="s">
        <v>2</v>
      </c>
      <c r="N26" s="14" t="s">
        <v>37</v>
      </c>
      <c r="O26" s="9" t="s">
        <v>2</v>
      </c>
      <c r="P26" s="14" t="s">
        <v>37</v>
      </c>
      <c r="Q26" s="9" t="s">
        <v>2</v>
      </c>
      <c r="R26" s="14" t="s">
        <v>37</v>
      </c>
      <c r="S26" s="9" t="s">
        <v>2</v>
      </c>
      <c r="T26" s="14" t="s">
        <v>37</v>
      </c>
      <c r="U26" s="9" t="s">
        <v>2</v>
      </c>
      <c r="V26" s="14" t="s">
        <v>37</v>
      </c>
      <c r="W26" s="9" t="s">
        <v>2</v>
      </c>
      <c r="X26" s="14" t="s">
        <v>37</v>
      </c>
      <c r="Y26" s="9" t="s">
        <v>2</v>
      </c>
      <c r="Z26" s="14" t="s">
        <v>37</v>
      </c>
      <c r="AA26" s="9" t="s">
        <v>2</v>
      </c>
      <c r="AB26" s="14" t="s">
        <v>37</v>
      </c>
      <c r="AC26" s="9" t="s">
        <v>2</v>
      </c>
      <c r="AD26" s="14" t="s">
        <v>37</v>
      </c>
      <c r="AE26" s="9" t="s">
        <v>2</v>
      </c>
      <c r="AF26" s="26" t="s">
        <v>37</v>
      </c>
      <c r="AG26" s="9" t="s">
        <v>2</v>
      </c>
      <c r="AH26" s="27" t="s">
        <v>37</v>
      </c>
      <c r="AI26" s="9" t="s">
        <v>2</v>
      </c>
      <c r="AJ26" s="28" t="s">
        <v>37</v>
      </c>
    </row>
    <row r="27" spans="2:36" ht="15.75" x14ac:dyDescent="0.25">
      <c r="B27" s="16" t="s">
        <v>42</v>
      </c>
      <c r="C27" s="9" t="s">
        <v>2</v>
      </c>
      <c r="D27" s="29" t="s">
        <v>1</v>
      </c>
      <c r="E27" s="9" t="s">
        <v>2</v>
      </c>
      <c r="F27" s="29" t="s">
        <v>1</v>
      </c>
      <c r="G27" s="9" t="s">
        <v>2</v>
      </c>
      <c r="H27" s="29" t="s">
        <v>1</v>
      </c>
      <c r="I27" s="9" t="s">
        <v>2</v>
      </c>
      <c r="J27" s="29" t="s">
        <v>1</v>
      </c>
      <c r="K27" s="9" t="s">
        <v>2</v>
      </c>
      <c r="L27" s="29" t="s">
        <v>1</v>
      </c>
      <c r="M27" s="9" t="s">
        <v>2</v>
      </c>
      <c r="N27" s="17">
        <f>SUM(N28+N29)</f>
        <v>3678</v>
      </c>
      <c r="O27" s="9" t="s">
        <v>2</v>
      </c>
      <c r="P27" s="9" t="s">
        <v>1</v>
      </c>
      <c r="Q27" s="9" t="s">
        <v>2</v>
      </c>
      <c r="R27" s="10"/>
      <c r="S27" s="9" t="s">
        <v>2</v>
      </c>
      <c r="T27" s="10"/>
      <c r="U27" s="9" t="s">
        <v>2</v>
      </c>
      <c r="V27" s="9" t="s">
        <v>1</v>
      </c>
      <c r="W27" s="9" t="s">
        <v>2</v>
      </c>
      <c r="X27" s="10"/>
      <c r="Y27" s="9" t="s">
        <v>2</v>
      </c>
      <c r="Z27" s="1" t="s">
        <v>1</v>
      </c>
      <c r="AA27" s="9" t="s">
        <v>2</v>
      </c>
      <c r="AB27" s="10"/>
      <c r="AC27" s="9" t="s">
        <v>2</v>
      </c>
      <c r="AD27" s="10"/>
      <c r="AE27" s="9" t="s">
        <v>2</v>
      </c>
      <c r="AF27" s="30" t="s">
        <v>1</v>
      </c>
      <c r="AG27" s="9" t="s">
        <v>2</v>
      </c>
      <c r="AH27" s="24"/>
      <c r="AI27" s="9" t="s">
        <v>2</v>
      </c>
      <c r="AJ27" s="31"/>
    </row>
    <row r="28" spans="2:36" ht="15.75" x14ac:dyDescent="0.25">
      <c r="B28" s="16" t="s">
        <v>35</v>
      </c>
      <c r="C28" s="9" t="s">
        <v>2</v>
      </c>
      <c r="D28" s="19">
        <v>222</v>
      </c>
      <c r="E28" s="9" t="s">
        <v>2</v>
      </c>
      <c r="F28" s="19">
        <v>2785</v>
      </c>
      <c r="G28" s="9" t="s">
        <v>2</v>
      </c>
      <c r="H28" s="19">
        <v>385</v>
      </c>
      <c r="I28" s="9" t="s">
        <v>2</v>
      </c>
      <c r="J28" s="19">
        <v>16</v>
      </c>
      <c r="K28" s="9" t="s">
        <v>2</v>
      </c>
      <c r="L28" s="19">
        <v>0</v>
      </c>
      <c r="M28" s="9" t="s">
        <v>2</v>
      </c>
      <c r="N28" s="17">
        <f>SUM(D28:L28)</f>
        <v>3408</v>
      </c>
      <c r="O28" s="9" t="s">
        <v>2</v>
      </c>
      <c r="P28" s="20">
        <v>3249</v>
      </c>
      <c r="Q28" s="9" t="s">
        <v>2</v>
      </c>
      <c r="R28" s="19">
        <v>17953</v>
      </c>
      <c r="S28" s="9" t="s">
        <v>2</v>
      </c>
      <c r="T28" s="21">
        <f>R28/N27</f>
        <v>4.8811854268624248</v>
      </c>
      <c r="U28" s="9" t="s">
        <v>2</v>
      </c>
      <c r="V28" s="22">
        <v>2842.18</v>
      </c>
      <c r="W28" s="9" t="s">
        <v>2</v>
      </c>
      <c r="X28" s="23">
        <f>R28/V28</f>
        <v>6.3166301923171657</v>
      </c>
      <c r="Y28" s="9" t="s">
        <v>2</v>
      </c>
      <c r="Z28" s="24">
        <v>96716.17</v>
      </c>
      <c r="AA28" s="9" t="s">
        <v>2</v>
      </c>
      <c r="AB28" s="24">
        <f>SUM(Z28/N27)</f>
        <v>26.295859162588364</v>
      </c>
      <c r="AC28" s="9" t="s">
        <v>2</v>
      </c>
      <c r="AD28" s="24">
        <f>SUM(Z28/R28)</f>
        <v>5.3871870996490836</v>
      </c>
      <c r="AE28" s="9" t="s">
        <v>2</v>
      </c>
      <c r="AF28" s="21">
        <v>1659.37</v>
      </c>
      <c r="AG28" s="9" t="s">
        <v>2</v>
      </c>
      <c r="AH28" s="24">
        <f>Z28/AF28</f>
        <v>58.284873174759099</v>
      </c>
      <c r="AI28" s="9" t="s">
        <v>2</v>
      </c>
      <c r="AJ28" s="25">
        <f>SUM(N27/AF28)</f>
        <v>2.2165038538722528</v>
      </c>
    </row>
    <row r="29" spans="2:36" ht="15.75" x14ac:dyDescent="0.25">
      <c r="B29" s="16" t="s">
        <v>36</v>
      </c>
      <c r="C29" s="9" t="s">
        <v>2</v>
      </c>
      <c r="D29" s="19">
        <v>21</v>
      </c>
      <c r="E29" s="9" t="s">
        <v>2</v>
      </c>
      <c r="F29" s="19">
        <v>107</v>
      </c>
      <c r="G29" s="9" t="s">
        <v>2</v>
      </c>
      <c r="H29" s="19">
        <v>22</v>
      </c>
      <c r="I29" s="9" t="s">
        <v>2</v>
      </c>
      <c r="J29" s="19">
        <v>120</v>
      </c>
      <c r="K29" s="9" t="s">
        <v>2</v>
      </c>
      <c r="L29" s="19">
        <v>0</v>
      </c>
      <c r="M29" s="9" t="s">
        <v>2</v>
      </c>
      <c r="N29" s="17">
        <f>SUM(D29:L29)</f>
        <v>270</v>
      </c>
      <c r="O29" s="9" t="s">
        <v>2</v>
      </c>
      <c r="P29" s="20"/>
      <c r="Q29" s="9" t="s">
        <v>2</v>
      </c>
      <c r="R29" s="19"/>
      <c r="S29" s="9" t="s">
        <v>2</v>
      </c>
      <c r="T29" s="21"/>
      <c r="U29" s="9" t="s">
        <v>2</v>
      </c>
      <c r="V29" s="22"/>
      <c r="W29" s="9" t="s">
        <v>2</v>
      </c>
      <c r="X29" s="23"/>
      <c r="Y29" s="9" t="s">
        <v>2</v>
      </c>
      <c r="Z29" s="24"/>
      <c r="AA29" s="9" t="s">
        <v>2</v>
      </c>
      <c r="AB29" s="24"/>
      <c r="AC29" s="9" t="s">
        <v>2</v>
      </c>
      <c r="AD29" s="24"/>
      <c r="AE29" s="9" t="s">
        <v>2</v>
      </c>
      <c r="AF29" s="21"/>
      <c r="AG29" s="9" t="s">
        <v>2</v>
      </c>
      <c r="AH29" s="24"/>
      <c r="AI29" s="9" t="s">
        <v>2</v>
      </c>
      <c r="AJ29" s="25"/>
    </row>
    <row r="30" spans="2:36" ht="15.75" x14ac:dyDescent="0.25">
      <c r="B30" s="13" t="s">
        <v>37</v>
      </c>
      <c r="C30" s="9" t="s">
        <v>2</v>
      </c>
      <c r="D30" s="14" t="s">
        <v>37</v>
      </c>
      <c r="E30" s="9" t="s">
        <v>2</v>
      </c>
      <c r="F30" s="14" t="s">
        <v>37</v>
      </c>
      <c r="G30" s="9" t="s">
        <v>2</v>
      </c>
      <c r="H30" s="14" t="s">
        <v>37</v>
      </c>
      <c r="I30" s="9" t="s">
        <v>2</v>
      </c>
      <c r="J30" s="14" t="s">
        <v>37</v>
      </c>
      <c r="K30" s="9" t="s">
        <v>2</v>
      </c>
      <c r="L30" s="14" t="s">
        <v>37</v>
      </c>
      <c r="M30" s="9" t="s">
        <v>2</v>
      </c>
      <c r="N30" s="14" t="s">
        <v>37</v>
      </c>
      <c r="O30" s="9" t="s">
        <v>2</v>
      </c>
      <c r="P30" s="14" t="s">
        <v>37</v>
      </c>
      <c r="Q30" s="9" t="s">
        <v>2</v>
      </c>
      <c r="R30" s="14" t="s">
        <v>37</v>
      </c>
      <c r="S30" s="9" t="s">
        <v>2</v>
      </c>
      <c r="T30" s="14" t="s">
        <v>37</v>
      </c>
      <c r="U30" s="9" t="s">
        <v>2</v>
      </c>
      <c r="V30" s="14" t="s">
        <v>37</v>
      </c>
      <c r="W30" s="9" t="s">
        <v>2</v>
      </c>
      <c r="X30" s="14" t="s">
        <v>37</v>
      </c>
      <c r="Y30" s="9" t="s">
        <v>2</v>
      </c>
      <c r="Z30" s="14" t="s">
        <v>37</v>
      </c>
      <c r="AA30" s="9" t="s">
        <v>2</v>
      </c>
      <c r="AB30" s="14" t="s">
        <v>37</v>
      </c>
      <c r="AC30" s="9" t="s">
        <v>2</v>
      </c>
      <c r="AD30" s="14" t="s">
        <v>37</v>
      </c>
      <c r="AE30" s="9" t="s">
        <v>2</v>
      </c>
      <c r="AF30" s="26" t="s">
        <v>37</v>
      </c>
      <c r="AG30" s="9" t="s">
        <v>2</v>
      </c>
      <c r="AH30" s="27" t="s">
        <v>37</v>
      </c>
      <c r="AI30" s="9" t="s">
        <v>2</v>
      </c>
      <c r="AJ30" s="28" t="s">
        <v>37</v>
      </c>
    </row>
    <row r="31" spans="2:36" ht="15.75" x14ac:dyDescent="0.25">
      <c r="B31" s="16" t="s">
        <v>43</v>
      </c>
      <c r="C31" s="9" t="s">
        <v>2</v>
      </c>
      <c r="D31" s="29" t="s">
        <v>1</v>
      </c>
      <c r="E31" s="9" t="s">
        <v>2</v>
      </c>
      <c r="F31" s="29" t="s">
        <v>1</v>
      </c>
      <c r="G31" s="9" t="s">
        <v>2</v>
      </c>
      <c r="H31" s="29" t="s">
        <v>1</v>
      </c>
      <c r="I31" s="9" t="s">
        <v>2</v>
      </c>
      <c r="J31" s="29" t="s">
        <v>1</v>
      </c>
      <c r="K31" s="9" t="s">
        <v>2</v>
      </c>
      <c r="L31" s="29" t="s">
        <v>1</v>
      </c>
      <c r="M31" s="9" t="s">
        <v>2</v>
      </c>
      <c r="N31" s="17">
        <f>SUM(N32+N33)</f>
        <v>4113</v>
      </c>
      <c r="O31" s="9" t="s">
        <v>2</v>
      </c>
      <c r="P31" s="9" t="s">
        <v>1</v>
      </c>
      <c r="Q31" s="9" t="s">
        <v>2</v>
      </c>
      <c r="R31" s="10"/>
      <c r="S31" s="9" t="s">
        <v>2</v>
      </c>
      <c r="T31" s="10"/>
      <c r="U31" s="9" t="s">
        <v>2</v>
      </c>
      <c r="V31" s="9" t="s">
        <v>1</v>
      </c>
      <c r="W31" s="9" t="s">
        <v>2</v>
      </c>
      <c r="X31" s="10"/>
      <c r="Y31" s="9" t="s">
        <v>2</v>
      </c>
      <c r="Z31" s="1" t="s">
        <v>1</v>
      </c>
      <c r="AA31" s="9" t="s">
        <v>2</v>
      </c>
      <c r="AB31" s="10"/>
      <c r="AC31" s="9" t="s">
        <v>2</v>
      </c>
      <c r="AD31" s="10"/>
      <c r="AE31" s="9" t="s">
        <v>2</v>
      </c>
      <c r="AF31" s="30" t="s">
        <v>1</v>
      </c>
      <c r="AG31" s="9" t="s">
        <v>2</v>
      </c>
      <c r="AH31" s="24"/>
      <c r="AI31" s="9" t="s">
        <v>2</v>
      </c>
      <c r="AJ31" s="31"/>
    </row>
    <row r="32" spans="2:36" ht="15.75" x14ac:dyDescent="0.25">
      <c r="B32" s="16" t="s">
        <v>35</v>
      </c>
      <c r="C32" s="9" t="s">
        <v>2</v>
      </c>
      <c r="D32" s="19">
        <v>281</v>
      </c>
      <c r="E32" s="9" t="s">
        <v>2</v>
      </c>
      <c r="F32" s="19">
        <v>3188</v>
      </c>
      <c r="G32" s="9" t="s">
        <v>2</v>
      </c>
      <c r="H32" s="19">
        <v>490</v>
      </c>
      <c r="I32" s="9" t="s">
        <v>2</v>
      </c>
      <c r="J32" s="19">
        <v>46</v>
      </c>
      <c r="K32" s="9" t="s">
        <v>2</v>
      </c>
      <c r="L32" s="19">
        <v>0</v>
      </c>
      <c r="M32" s="9" t="s">
        <v>2</v>
      </c>
      <c r="N32" s="17">
        <f>SUM(D32:L32)</f>
        <v>4005</v>
      </c>
      <c r="O32" s="9" t="s">
        <v>2</v>
      </c>
      <c r="P32" s="20">
        <v>4835</v>
      </c>
      <c r="Q32" s="9" t="s">
        <v>2</v>
      </c>
      <c r="R32" s="19">
        <v>20071</v>
      </c>
      <c r="S32" s="9" t="s">
        <v>2</v>
      </c>
      <c r="T32" s="21">
        <f>R32/N31</f>
        <v>4.8798930221249694</v>
      </c>
      <c r="U32" s="9" t="s">
        <v>2</v>
      </c>
      <c r="V32" s="22">
        <v>2658.86</v>
      </c>
      <c r="W32" s="9" t="s">
        <v>2</v>
      </c>
      <c r="X32" s="23">
        <f>R32/V32</f>
        <v>7.5487238891855908</v>
      </c>
      <c r="Y32" s="9" t="s">
        <v>2</v>
      </c>
      <c r="Z32" s="24">
        <v>91541.63</v>
      </c>
      <c r="AA32" s="9" t="s">
        <v>2</v>
      </c>
      <c r="AB32" s="24">
        <f>SUM(Z32/N31)</f>
        <v>22.2566569414053</v>
      </c>
      <c r="AC32" s="9" t="s">
        <v>2</v>
      </c>
      <c r="AD32" s="24">
        <f>SUM(Z32/R32)</f>
        <v>4.5608903392955016</v>
      </c>
      <c r="AE32" s="9" t="s">
        <v>2</v>
      </c>
      <c r="AF32" s="21">
        <v>1814.38</v>
      </c>
      <c r="AG32" s="9" t="s">
        <v>2</v>
      </c>
      <c r="AH32" s="24">
        <f>Z32/AF32</f>
        <v>50.453394547999871</v>
      </c>
      <c r="AI32" s="9" t="s">
        <v>2</v>
      </c>
      <c r="AJ32" s="25">
        <f>SUM(N31/AF32)</f>
        <v>2.2668900671303693</v>
      </c>
    </row>
    <row r="33" spans="2:36" ht="15.75" x14ac:dyDescent="0.25">
      <c r="B33" s="16" t="s">
        <v>36</v>
      </c>
      <c r="C33" s="9" t="s">
        <v>2</v>
      </c>
      <c r="D33" s="19">
        <v>10</v>
      </c>
      <c r="E33" s="9" t="s">
        <v>2</v>
      </c>
      <c r="F33" s="19">
        <v>90</v>
      </c>
      <c r="G33" s="9" t="s">
        <v>2</v>
      </c>
      <c r="H33" s="19">
        <v>5</v>
      </c>
      <c r="I33" s="9" t="s">
        <v>2</v>
      </c>
      <c r="J33" s="19">
        <v>3</v>
      </c>
      <c r="K33" s="9" t="s">
        <v>2</v>
      </c>
      <c r="L33" s="19">
        <v>0</v>
      </c>
      <c r="M33" s="9" t="s">
        <v>2</v>
      </c>
      <c r="N33" s="17">
        <f>SUM(D33:L33)</f>
        <v>108</v>
      </c>
      <c r="O33" s="9" t="s">
        <v>2</v>
      </c>
      <c r="P33" s="20"/>
      <c r="Q33" s="9" t="s">
        <v>2</v>
      </c>
      <c r="R33" s="19"/>
      <c r="S33" s="9" t="s">
        <v>2</v>
      </c>
      <c r="T33" s="21"/>
      <c r="U33" s="9" t="s">
        <v>2</v>
      </c>
      <c r="V33" s="22"/>
      <c r="W33" s="9" t="s">
        <v>2</v>
      </c>
      <c r="X33" s="23"/>
      <c r="Y33" s="9" t="s">
        <v>2</v>
      </c>
      <c r="Z33" s="24"/>
      <c r="AA33" s="9" t="s">
        <v>2</v>
      </c>
      <c r="AB33" s="24"/>
      <c r="AC33" s="9" t="s">
        <v>2</v>
      </c>
      <c r="AD33" s="24"/>
      <c r="AE33" s="9" t="s">
        <v>2</v>
      </c>
      <c r="AF33" s="21"/>
      <c r="AG33" s="9" t="s">
        <v>2</v>
      </c>
      <c r="AH33" s="24"/>
      <c r="AI33" s="9" t="s">
        <v>2</v>
      </c>
      <c r="AJ33" s="25"/>
    </row>
    <row r="34" spans="2:36" ht="15.75" x14ac:dyDescent="0.25">
      <c r="B34" s="13" t="s">
        <v>37</v>
      </c>
      <c r="C34" s="9" t="s">
        <v>2</v>
      </c>
      <c r="D34" s="14" t="s">
        <v>37</v>
      </c>
      <c r="E34" s="9" t="s">
        <v>2</v>
      </c>
      <c r="F34" s="14" t="s">
        <v>37</v>
      </c>
      <c r="G34" s="9" t="s">
        <v>2</v>
      </c>
      <c r="H34" s="14" t="s">
        <v>37</v>
      </c>
      <c r="I34" s="9" t="s">
        <v>2</v>
      </c>
      <c r="J34" s="14" t="s">
        <v>37</v>
      </c>
      <c r="K34" s="9" t="s">
        <v>2</v>
      </c>
      <c r="L34" s="14" t="s">
        <v>37</v>
      </c>
      <c r="M34" s="9" t="s">
        <v>2</v>
      </c>
      <c r="N34" s="14" t="s">
        <v>37</v>
      </c>
      <c r="O34" s="9" t="s">
        <v>2</v>
      </c>
      <c r="P34" s="14" t="s">
        <v>37</v>
      </c>
      <c r="Q34" s="9" t="s">
        <v>2</v>
      </c>
      <c r="R34" s="14" t="s">
        <v>37</v>
      </c>
      <c r="S34" s="9" t="s">
        <v>2</v>
      </c>
      <c r="T34" s="14" t="s">
        <v>37</v>
      </c>
      <c r="U34" s="9" t="s">
        <v>2</v>
      </c>
      <c r="V34" s="14" t="s">
        <v>37</v>
      </c>
      <c r="W34" s="9" t="s">
        <v>2</v>
      </c>
      <c r="X34" s="14" t="s">
        <v>37</v>
      </c>
      <c r="Y34" s="9" t="s">
        <v>2</v>
      </c>
      <c r="Z34" s="14" t="s">
        <v>37</v>
      </c>
      <c r="AA34" s="9" t="s">
        <v>2</v>
      </c>
      <c r="AB34" s="14" t="s">
        <v>37</v>
      </c>
      <c r="AC34" s="9" t="s">
        <v>2</v>
      </c>
      <c r="AD34" s="14" t="s">
        <v>37</v>
      </c>
      <c r="AE34" s="9" t="s">
        <v>2</v>
      </c>
      <c r="AF34" s="26" t="s">
        <v>37</v>
      </c>
      <c r="AG34" s="9" t="s">
        <v>2</v>
      </c>
      <c r="AH34" s="27" t="s">
        <v>37</v>
      </c>
      <c r="AI34" s="9" t="s">
        <v>2</v>
      </c>
      <c r="AJ34" s="28" t="s">
        <v>37</v>
      </c>
    </row>
    <row r="35" spans="2:36" ht="15.75" x14ac:dyDescent="0.25">
      <c r="B35" s="16" t="s">
        <v>44</v>
      </c>
      <c r="C35" s="9" t="s">
        <v>2</v>
      </c>
      <c r="D35" s="29" t="s">
        <v>1</v>
      </c>
      <c r="E35" s="9" t="s">
        <v>2</v>
      </c>
      <c r="F35" s="29" t="s">
        <v>1</v>
      </c>
      <c r="G35" s="9" t="s">
        <v>2</v>
      </c>
      <c r="H35" s="29" t="s">
        <v>1</v>
      </c>
      <c r="I35" s="9" t="s">
        <v>2</v>
      </c>
      <c r="J35" s="29" t="s">
        <v>1</v>
      </c>
      <c r="K35" s="9" t="s">
        <v>2</v>
      </c>
      <c r="L35" s="29" t="s">
        <v>1</v>
      </c>
      <c r="M35" s="9" t="s">
        <v>2</v>
      </c>
      <c r="N35" s="17">
        <f>SUM(N36+N37)</f>
        <v>3570</v>
      </c>
      <c r="O35" s="9" t="s">
        <v>2</v>
      </c>
      <c r="P35" s="9" t="s">
        <v>1</v>
      </c>
      <c r="Q35" s="9" t="s">
        <v>2</v>
      </c>
      <c r="R35" s="10"/>
      <c r="S35" s="9" t="s">
        <v>2</v>
      </c>
      <c r="T35" s="10"/>
      <c r="U35" s="9" t="s">
        <v>2</v>
      </c>
      <c r="V35" s="9" t="s">
        <v>1</v>
      </c>
      <c r="W35" s="9" t="s">
        <v>2</v>
      </c>
      <c r="X35" s="10"/>
      <c r="Y35" s="9" t="s">
        <v>2</v>
      </c>
      <c r="Z35" s="1" t="s">
        <v>1</v>
      </c>
      <c r="AA35" s="9" t="s">
        <v>2</v>
      </c>
      <c r="AB35" s="10"/>
      <c r="AC35" s="9" t="s">
        <v>2</v>
      </c>
      <c r="AD35" s="10"/>
      <c r="AE35" s="9" t="s">
        <v>2</v>
      </c>
      <c r="AF35" s="30" t="s">
        <v>1</v>
      </c>
      <c r="AG35" s="9" t="s">
        <v>2</v>
      </c>
      <c r="AH35" s="24"/>
      <c r="AI35" s="9" t="s">
        <v>2</v>
      </c>
      <c r="AJ35" s="31"/>
    </row>
    <row r="36" spans="2:36" ht="15.75" x14ac:dyDescent="0.25">
      <c r="B36" s="16" t="s">
        <v>35</v>
      </c>
      <c r="C36" s="9" t="s">
        <v>2</v>
      </c>
      <c r="D36" s="19">
        <v>219</v>
      </c>
      <c r="E36" s="9" t="s">
        <v>2</v>
      </c>
      <c r="F36" s="19">
        <v>2832</v>
      </c>
      <c r="G36" s="9" t="s">
        <v>2</v>
      </c>
      <c r="H36" s="19">
        <v>373</v>
      </c>
      <c r="I36" s="9" t="s">
        <v>2</v>
      </c>
      <c r="J36" s="19">
        <v>25</v>
      </c>
      <c r="K36" s="9" t="s">
        <v>2</v>
      </c>
      <c r="L36" s="19">
        <v>0</v>
      </c>
      <c r="M36" s="9" t="s">
        <v>2</v>
      </c>
      <c r="N36" s="17">
        <f>SUM(D36:L36)</f>
        <v>3449</v>
      </c>
      <c r="O36" s="9" t="s">
        <v>2</v>
      </c>
      <c r="P36" s="20">
        <v>4360.5</v>
      </c>
      <c r="Q36" s="9" t="s">
        <v>2</v>
      </c>
      <c r="R36" s="19">
        <v>17247</v>
      </c>
      <c r="S36" s="9" t="s">
        <v>2</v>
      </c>
      <c r="T36" s="21">
        <f>R36/N35</f>
        <v>4.8310924369747896</v>
      </c>
      <c r="U36" s="9" t="s">
        <v>2</v>
      </c>
      <c r="V36" s="22">
        <v>2394.36</v>
      </c>
      <c r="W36" s="9" t="s">
        <v>2</v>
      </c>
      <c r="X36" s="23">
        <f>R36/V36</f>
        <v>7.2031774670475617</v>
      </c>
      <c r="Y36" s="9" t="s">
        <v>2</v>
      </c>
      <c r="Z36" s="24">
        <v>90769.59</v>
      </c>
      <c r="AA36" s="9" t="s">
        <v>2</v>
      </c>
      <c r="AB36" s="24">
        <f>SUM(Z36/N35)</f>
        <v>25.425655462184874</v>
      </c>
      <c r="AC36" s="9" t="s">
        <v>2</v>
      </c>
      <c r="AD36" s="24">
        <f>SUM(Z36/R36)</f>
        <v>5.2629205079144201</v>
      </c>
      <c r="AE36" s="9" t="s">
        <v>2</v>
      </c>
      <c r="AF36" s="21">
        <v>1604.32</v>
      </c>
      <c r="AG36" s="9" t="s">
        <v>2</v>
      </c>
      <c r="AH36" s="24">
        <f>Z36/AF36</f>
        <v>56.578232522190085</v>
      </c>
      <c r="AI36" s="9" t="s">
        <v>2</v>
      </c>
      <c r="AJ36" s="25">
        <f>SUM(N35/AF36)</f>
        <v>2.2252418470130646</v>
      </c>
    </row>
    <row r="37" spans="2:36" ht="15.75" x14ac:dyDescent="0.25">
      <c r="B37" s="16" t="s">
        <v>36</v>
      </c>
      <c r="C37" s="9" t="s">
        <v>2</v>
      </c>
      <c r="D37" s="19">
        <v>11</v>
      </c>
      <c r="E37" s="9" t="s">
        <v>2</v>
      </c>
      <c r="F37" s="19">
        <v>101</v>
      </c>
      <c r="G37" s="9" t="s">
        <v>2</v>
      </c>
      <c r="H37" s="19">
        <v>6</v>
      </c>
      <c r="I37" s="9" t="s">
        <v>2</v>
      </c>
      <c r="J37" s="19">
        <v>3</v>
      </c>
      <c r="K37" s="9" t="s">
        <v>2</v>
      </c>
      <c r="L37" s="19">
        <v>0</v>
      </c>
      <c r="M37" s="9" t="s">
        <v>2</v>
      </c>
      <c r="N37" s="17">
        <f>SUM(D37:L37)</f>
        <v>121</v>
      </c>
      <c r="O37" s="9" t="s">
        <v>2</v>
      </c>
      <c r="P37" s="20"/>
      <c r="Q37" s="9" t="s">
        <v>2</v>
      </c>
      <c r="R37" s="19"/>
      <c r="S37" s="9" t="s">
        <v>2</v>
      </c>
      <c r="T37" s="21"/>
      <c r="U37" s="9" t="s">
        <v>2</v>
      </c>
      <c r="V37" s="22"/>
      <c r="W37" s="9" t="s">
        <v>2</v>
      </c>
      <c r="X37" s="23"/>
      <c r="Y37" s="9" t="s">
        <v>2</v>
      </c>
      <c r="Z37" s="24"/>
      <c r="AA37" s="9" t="s">
        <v>2</v>
      </c>
      <c r="AB37" s="24"/>
      <c r="AC37" s="9" t="s">
        <v>2</v>
      </c>
      <c r="AD37" s="24"/>
      <c r="AE37" s="9" t="s">
        <v>2</v>
      </c>
      <c r="AF37" s="21"/>
      <c r="AG37" s="9" t="s">
        <v>2</v>
      </c>
      <c r="AH37" s="24"/>
      <c r="AI37" s="9" t="s">
        <v>2</v>
      </c>
      <c r="AJ37" s="25"/>
    </row>
    <row r="38" spans="2:36" ht="15.75" x14ac:dyDescent="0.25">
      <c r="B38" s="13" t="s">
        <v>37</v>
      </c>
      <c r="C38" s="9" t="s">
        <v>2</v>
      </c>
      <c r="D38" s="14" t="s">
        <v>37</v>
      </c>
      <c r="E38" s="9" t="s">
        <v>2</v>
      </c>
      <c r="F38" s="14" t="s">
        <v>37</v>
      </c>
      <c r="G38" s="9" t="s">
        <v>2</v>
      </c>
      <c r="H38" s="14" t="s">
        <v>37</v>
      </c>
      <c r="I38" s="9" t="s">
        <v>2</v>
      </c>
      <c r="J38" s="14" t="s">
        <v>37</v>
      </c>
      <c r="K38" s="9" t="s">
        <v>2</v>
      </c>
      <c r="L38" s="14" t="s">
        <v>37</v>
      </c>
      <c r="M38" s="9" t="s">
        <v>2</v>
      </c>
      <c r="N38" s="14" t="s">
        <v>37</v>
      </c>
      <c r="O38" s="9" t="s">
        <v>2</v>
      </c>
      <c r="P38" s="14" t="s">
        <v>37</v>
      </c>
      <c r="Q38" s="9" t="s">
        <v>2</v>
      </c>
      <c r="R38" s="14" t="s">
        <v>37</v>
      </c>
      <c r="S38" s="9" t="s">
        <v>2</v>
      </c>
      <c r="T38" s="14" t="s">
        <v>37</v>
      </c>
      <c r="U38" s="9" t="s">
        <v>2</v>
      </c>
      <c r="V38" s="14" t="s">
        <v>37</v>
      </c>
      <c r="W38" s="9" t="s">
        <v>2</v>
      </c>
      <c r="X38" s="14" t="s">
        <v>37</v>
      </c>
      <c r="Y38" s="9" t="s">
        <v>2</v>
      </c>
      <c r="Z38" s="14" t="s">
        <v>37</v>
      </c>
      <c r="AA38" s="9" t="s">
        <v>2</v>
      </c>
      <c r="AB38" s="14" t="s">
        <v>37</v>
      </c>
      <c r="AC38" s="9" t="s">
        <v>2</v>
      </c>
      <c r="AD38" s="14" t="s">
        <v>37</v>
      </c>
      <c r="AE38" s="9" t="s">
        <v>2</v>
      </c>
      <c r="AF38" s="26" t="s">
        <v>37</v>
      </c>
      <c r="AG38" s="9" t="s">
        <v>2</v>
      </c>
      <c r="AH38" s="27" t="s">
        <v>37</v>
      </c>
      <c r="AI38" s="9" t="s">
        <v>2</v>
      </c>
      <c r="AJ38" s="28" t="s">
        <v>37</v>
      </c>
    </row>
    <row r="39" spans="2:36" ht="15.75" x14ac:dyDescent="0.25">
      <c r="B39" s="16" t="s">
        <v>45</v>
      </c>
      <c r="C39" s="9" t="s">
        <v>2</v>
      </c>
      <c r="D39" s="29" t="s">
        <v>1</v>
      </c>
      <c r="E39" s="9" t="s">
        <v>2</v>
      </c>
      <c r="F39" s="29" t="s">
        <v>1</v>
      </c>
      <c r="G39" s="9" t="s">
        <v>2</v>
      </c>
      <c r="H39" s="29" t="s">
        <v>1</v>
      </c>
      <c r="I39" s="9" t="s">
        <v>2</v>
      </c>
      <c r="J39" s="29" t="s">
        <v>1</v>
      </c>
      <c r="K39" s="9" t="s">
        <v>2</v>
      </c>
      <c r="L39" s="29" t="s">
        <v>1</v>
      </c>
      <c r="M39" s="9" t="s">
        <v>2</v>
      </c>
      <c r="N39" s="17">
        <f>SUM(N40+N41)</f>
        <v>4164</v>
      </c>
      <c r="O39" s="9" t="s">
        <v>2</v>
      </c>
      <c r="P39" s="9" t="s">
        <v>1</v>
      </c>
      <c r="Q39" s="9" t="s">
        <v>2</v>
      </c>
      <c r="R39" s="10"/>
      <c r="S39" s="9" t="s">
        <v>2</v>
      </c>
      <c r="T39" s="10"/>
      <c r="U39" s="9" t="s">
        <v>2</v>
      </c>
      <c r="V39" s="9" t="s">
        <v>1</v>
      </c>
      <c r="W39" s="9" t="s">
        <v>2</v>
      </c>
      <c r="X39" s="10"/>
      <c r="Y39" s="9" t="s">
        <v>2</v>
      </c>
      <c r="Z39" s="1" t="s">
        <v>1</v>
      </c>
      <c r="AA39" s="9" t="s">
        <v>2</v>
      </c>
      <c r="AB39" s="10"/>
      <c r="AC39" s="9" t="s">
        <v>2</v>
      </c>
      <c r="AD39" s="10"/>
      <c r="AE39" s="9" t="s">
        <v>2</v>
      </c>
      <c r="AF39" s="30" t="s">
        <v>1</v>
      </c>
      <c r="AG39" s="9" t="s">
        <v>2</v>
      </c>
      <c r="AH39" s="24"/>
      <c r="AI39" s="9" t="s">
        <v>2</v>
      </c>
      <c r="AJ39" s="31"/>
    </row>
    <row r="40" spans="2:36" ht="15.75" x14ac:dyDescent="0.25">
      <c r="B40" s="16" t="s">
        <v>35</v>
      </c>
      <c r="C40" s="9" t="s">
        <v>2</v>
      </c>
      <c r="D40" s="19">
        <v>218</v>
      </c>
      <c r="E40" s="9" t="s">
        <v>2</v>
      </c>
      <c r="F40" s="19">
        <v>3327</v>
      </c>
      <c r="G40" s="9" t="s">
        <v>2</v>
      </c>
      <c r="H40" s="19">
        <v>421</v>
      </c>
      <c r="I40" s="9" t="s">
        <v>2</v>
      </c>
      <c r="J40" s="19">
        <v>29</v>
      </c>
      <c r="K40" s="9" t="s">
        <v>2</v>
      </c>
      <c r="L40" s="19">
        <v>0</v>
      </c>
      <c r="M40" s="9" t="s">
        <v>2</v>
      </c>
      <c r="N40" s="17">
        <f>SUM(D40:L40)</f>
        <v>3995</v>
      </c>
      <c r="O40" s="9" t="s">
        <v>2</v>
      </c>
      <c r="P40" s="20">
        <v>4984.25</v>
      </c>
      <c r="Q40" s="9" t="s">
        <v>2</v>
      </c>
      <c r="R40" s="19">
        <v>19478</v>
      </c>
      <c r="S40" s="9" t="s">
        <v>2</v>
      </c>
      <c r="T40" s="21">
        <f>R40/N39</f>
        <v>4.6777137367915467</v>
      </c>
      <c r="U40" s="9" t="s">
        <v>2</v>
      </c>
      <c r="V40" s="22">
        <v>2796.97</v>
      </c>
      <c r="W40" s="9" t="s">
        <v>2</v>
      </c>
      <c r="X40" s="23">
        <f>R40/V40</f>
        <v>6.9639645759518345</v>
      </c>
      <c r="Y40" s="9" t="s">
        <v>2</v>
      </c>
      <c r="Z40" s="24">
        <v>95103.31</v>
      </c>
      <c r="AA40" s="9" t="s">
        <v>2</v>
      </c>
      <c r="AB40" s="24">
        <f>SUM(Z40/N39)</f>
        <v>22.839411623439002</v>
      </c>
      <c r="AC40" s="9" t="s">
        <v>2</v>
      </c>
      <c r="AD40" s="24">
        <f>SUM(Z40/R40)</f>
        <v>4.8826013964472734</v>
      </c>
      <c r="AE40" s="9" t="s">
        <v>2</v>
      </c>
      <c r="AF40" s="21">
        <v>1755.77</v>
      </c>
      <c r="AG40" s="9" t="s">
        <v>2</v>
      </c>
      <c r="AH40" s="24">
        <f>Z40/AF40</f>
        <v>54.16615502030448</v>
      </c>
      <c r="AI40" s="9" t="s">
        <v>2</v>
      </c>
      <c r="AJ40" s="25">
        <f>SUM(N39/AF40)</f>
        <v>2.3716090376302135</v>
      </c>
    </row>
    <row r="41" spans="2:36" ht="15.75" x14ac:dyDescent="0.25">
      <c r="B41" s="16" t="s">
        <v>36</v>
      </c>
      <c r="C41" s="9" t="s">
        <v>2</v>
      </c>
      <c r="D41" s="19">
        <v>14</v>
      </c>
      <c r="E41" s="9" t="s">
        <v>2</v>
      </c>
      <c r="F41" s="19">
        <v>148</v>
      </c>
      <c r="G41" s="9"/>
      <c r="H41" s="19">
        <v>4</v>
      </c>
      <c r="I41" s="9" t="s">
        <v>2</v>
      </c>
      <c r="J41" s="19">
        <v>3</v>
      </c>
      <c r="K41" s="9" t="s">
        <v>2</v>
      </c>
      <c r="L41" s="19">
        <v>0</v>
      </c>
      <c r="M41" s="9" t="s">
        <v>2</v>
      </c>
      <c r="N41" s="17">
        <f>SUM(D41:L41)</f>
        <v>169</v>
      </c>
      <c r="O41" s="9" t="s">
        <v>2</v>
      </c>
      <c r="P41" s="20"/>
      <c r="Q41" s="9" t="s">
        <v>2</v>
      </c>
      <c r="R41" s="19"/>
      <c r="S41" s="9" t="s">
        <v>2</v>
      </c>
      <c r="T41" s="21"/>
      <c r="U41" s="9" t="s">
        <v>2</v>
      </c>
      <c r="V41" s="22"/>
      <c r="W41" s="9" t="s">
        <v>2</v>
      </c>
      <c r="X41" s="23"/>
      <c r="Y41" s="9" t="s">
        <v>2</v>
      </c>
      <c r="Z41" s="24"/>
      <c r="AA41" s="9" t="s">
        <v>2</v>
      </c>
      <c r="AB41" s="24"/>
      <c r="AC41" s="9" t="s">
        <v>2</v>
      </c>
      <c r="AD41" s="24"/>
      <c r="AE41" s="9" t="s">
        <v>2</v>
      </c>
      <c r="AF41" s="21"/>
      <c r="AG41" s="9" t="s">
        <v>2</v>
      </c>
      <c r="AH41" s="24"/>
      <c r="AI41" s="9" t="s">
        <v>2</v>
      </c>
      <c r="AJ41" s="25"/>
    </row>
    <row r="42" spans="2:36" ht="15.75" x14ac:dyDescent="0.25">
      <c r="B42" s="13" t="s">
        <v>37</v>
      </c>
      <c r="C42" s="9" t="s">
        <v>2</v>
      </c>
      <c r="D42" s="14" t="s">
        <v>37</v>
      </c>
      <c r="E42" s="9" t="s">
        <v>2</v>
      </c>
      <c r="F42" s="14" t="s">
        <v>37</v>
      </c>
      <c r="G42" s="9" t="s">
        <v>2</v>
      </c>
      <c r="H42" s="14" t="s">
        <v>37</v>
      </c>
      <c r="I42" s="9" t="s">
        <v>2</v>
      </c>
      <c r="J42" s="14" t="s">
        <v>37</v>
      </c>
      <c r="K42" s="9" t="s">
        <v>2</v>
      </c>
      <c r="L42" s="14" t="s">
        <v>37</v>
      </c>
      <c r="M42" s="9" t="s">
        <v>2</v>
      </c>
      <c r="N42" s="14" t="s">
        <v>37</v>
      </c>
      <c r="O42" s="9" t="s">
        <v>2</v>
      </c>
      <c r="P42" s="14" t="s">
        <v>37</v>
      </c>
      <c r="Q42" s="9" t="s">
        <v>2</v>
      </c>
      <c r="R42" s="14" t="s">
        <v>37</v>
      </c>
      <c r="S42" s="9" t="s">
        <v>2</v>
      </c>
      <c r="T42" s="14" t="s">
        <v>37</v>
      </c>
      <c r="U42" s="9" t="s">
        <v>2</v>
      </c>
      <c r="V42" s="14" t="s">
        <v>37</v>
      </c>
      <c r="W42" s="9" t="s">
        <v>2</v>
      </c>
      <c r="X42" s="14" t="s">
        <v>37</v>
      </c>
      <c r="Y42" s="9" t="s">
        <v>2</v>
      </c>
      <c r="Z42" s="14" t="s">
        <v>37</v>
      </c>
      <c r="AA42" s="9" t="s">
        <v>2</v>
      </c>
      <c r="AB42" s="14" t="s">
        <v>37</v>
      </c>
      <c r="AC42" s="9" t="s">
        <v>2</v>
      </c>
      <c r="AD42" s="14" t="s">
        <v>37</v>
      </c>
      <c r="AE42" s="9" t="s">
        <v>2</v>
      </c>
      <c r="AF42" s="26" t="s">
        <v>37</v>
      </c>
      <c r="AG42" s="9" t="s">
        <v>2</v>
      </c>
      <c r="AH42" s="27" t="s">
        <v>37</v>
      </c>
      <c r="AI42" s="9" t="s">
        <v>2</v>
      </c>
      <c r="AJ42" s="28" t="s">
        <v>37</v>
      </c>
    </row>
    <row r="43" spans="2:36" ht="15.75" x14ac:dyDescent="0.25">
      <c r="B43" s="16" t="s">
        <v>46</v>
      </c>
      <c r="C43" s="9" t="s">
        <v>2</v>
      </c>
      <c r="D43" s="29" t="s">
        <v>1</v>
      </c>
      <c r="E43" s="9" t="s">
        <v>2</v>
      </c>
      <c r="F43" s="29" t="s">
        <v>1</v>
      </c>
      <c r="G43" s="9" t="s">
        <v>2</v>
      </c>
      <c r="H43" s="29" t="s">
        <v>1</v>
      </c>
      <c r="I43" s="9" t="s">
        <v>2</v>
      </c>
      <c r="J43" s="29" t="s">
        <v>1</v>
      </c>
      <c r="K43" s="9" t="s">
        <v>2</v>
      </c>
      <c r="L43" s="29" t="s">
        <v>1</v>
      </c>
      <c r="M43" s="9" t="s">
        <v>2</v>
      </c>
      <c r="N43" s="17">
        <f>SUM(N44+N45)</f>
        <v>4000</v>
      </c>
      <c r="O43" s="9" t="s">
        <v>2</v>
      </c>
      <c r="P43" s="9" t="s">
        <v>1</v>
      </c>
      <c r="Q43" s="9" t="s">
        <v>2</v>
      </c>
      <c r="R43" s="10"/>
      <c r="S43" s="9" t="s">
        <v>2</v>
      </c>
      <c r="T43" s="10"/>
      <c r="U43" s="9" t="s">
        <v>2</v>
      </c>
      <c r="V43" s="9" t="s">
        <v>1</v>
      </c>
      <c r="W43" s="9" t="s">
        <v>2</v>
      </c>
      <c r="X43" s="10"/>
      <c r="Y43" s="9" t="s">
        <v>2</v>
      </c>
      <c r="Z43" s="1" t="s">
        <v>1</v>
      </c>
      <c r="AA43" s="9" t="s">
        <v>2</v>
      </c>
      <c r="AB43" s="10"/>
      <c r="AC43" s="9" t="s">
        <v>2</v>
      </c>
      <c r="AD43" s="10"/>
      <c r="AE43" s="9" t="s">
        <v>2</v>
      </c>
      <c r="AF43" s="30" t="s">
        <v>1</v>
      </c>
      <c r="AG43" s="9" t="s">
        <v>2</v>
      </c>
      <c r="AH43" s="24"/>
      <c r="AI43" s="9" t="s">
        <v>2</v>
      </c>
      <c r="AJ43" s="31"/>
    </row>
    <row r="44" spans="2:36" ht="15.75" x14ac:dyDescent="0.25">
      <c r="B44" s="16" t="s">
        <v>35</v>
      </c>
      <c r="C44" s="9" t="s">
        <v>2</v>
      </c>
      <c r="D44" s="19">
        <v>199</v>
      </c>
      <c r="E44" s="9" t="s">
        <v>2</v>
      </c>
      <c r="F44" s="19">
        <v>3195</v>
      </c>
      <c r="G44" s="9" t="s">
        <v>2</v>
      </c>
      <c r="H44" s="19">
        <v>460</v>
      </c>
      <c r="I44" s="9" t="s">
        <v>2</v>
      </c>
      <c r="J44" s="19">
        <v>27</v>
      </c>
      <c r="K44" s="9" t="s">
        <v>2</v>
      </c>
      <c r="L44" s="19">
        <v>0</v>
      </c>
      <c r="M44" s="9" t="s">
        <v>2</v>
      </c>
      <c r="N44" s="17">
        <f>SUM(D44:L44)</f>
        <v>3881</v>
      </c>
      <c r="O44" s="9" t="s">
        <v>2</v>
      </c>
      <c r="P44" s="20">
        <v>4402</v>
      </c>
      <c r="Q44" s="9" t="s">
        <v>2</v>
      </c>
      <c r="R44" s="19">
        <v>18974</v>
      </c>
      <c r="S44" s="9" t="s">
        <v>2</v>
      </c>
      <c r="T44" s="21">
        <f>R44/N43</f>
        <v>4.7435</v>
      </c>
      <c r="U44" s="9" t="s">
        <v>2</v>
      </c>
      <c r="V44" s="22">
        <v>2416.88</v>
      </c>
      <c r="W44" s="9" t="s">
        <v>2</v>
      </c>
      <c r="X44" s="23">
        <f>R44/V44</f>
        <v>7.850617324815464</v>
      </c>
      <c r="Y44" s="9" t="s">
        <v>2</v>
      </c>
      <c r="Z44" s="24">
        <v>125234.72</v>
      </c>
      <c r="AA44" s="9" t="s">
        <v>2</v>
      </c>
      <c r="AB44" s="24">
        <f>SUM(Z44/N43)</f>
        <v>31.308679999999999</v>
      </c>
      <c r="AC44" s="9" t="s">
        <v>2</v>
      </c>
      <c r="AD44" s="24">
        <f>SUM(Z44/R44)</f>
        <v>6.6003330873827339</v>
      </c>
      <c r="AE44" s="9" t="s">
        <v>2</v>
      </c>
      <c r="AF44" s="21">
        <v>1700.95</v>
      </c>
      <c r="AG44" s="9" t="s">
        <v>2</v>
      </c>
      <c r="AH44" s="24">
        <f>Z44/AF44</f>
        <v>73.626338222757866</v>
      </c>
      <c r="AI44" s="9" t="s">
        <v>2</v>
      </c>
      <c r="AJ44" s="25">
        <f>SUM(N43/AF44)</f>
        <v>2.3516270319527321</v>
      </c>
    </row>
    <row r="45" spans="2:36" ht="15.75" x14ac:dyDescent="0.25">
      <c r="B45" s="16" t="s">
        <v>36</v>
      </c>
      <c r="C45" s="9" t="s">
        <v>2</v>
      </c>
      <c r="D45" s="19">
        <v>12</v>
      </c>
      <c r="E45" s="9" t="s">
        <v>2</v>
      </c>
      <c r="F45" s="19">
        <v>96</v>
      </c>
      <c r="G45" s="9" t="s">
        <v>2</v>
      </c>
      <c r="H45" s="19">
        <v>9</v>
      </c>
      <c r="I45" s="9" t="s">
        <v>2</v>
      </c>
      <c r="J45" s="19">
        <v>2</v>
      </c>
      <c r="K45" s="9" t="s">
        <v>2</v>
      </c>
      <c r="L45" s="19">
        <v>0</v>
      </c>
      <c r="M45" s="9" t="s">
        <v>2</v>
      </c>
      <c r="N45" s="17">
        <f>SUM(D45:L45)</f>
        <v>119</v>
      </c>
      <c r="O45" s="9" t="s">
        <v>2</v>
      </c>
      <c r="P45" s="20"/>
      <c r="Q45" s="9" t="s">
        <v>2</v>
      </c>
      <c r="R45" s="19"/>
      <c r="S45" s="9" t="s">
        <v>2</v>
      </c>
      <c r="T45" s="21"/>
      <c r="U45" s="9" t="s">
        <v>2</v>
      </c>
      <c r="V45" s="22"/>
      <c r="W45" s="9" t="s">
        <v>2</v>
      </c>
      <c r="X45" s="23"/>
      <c r="Y45" s="9" t="s">
        <v>2</v>
      </c>
      <c r="Z45" s="24"/>
      <c r="AA45" s="9" t="s">
        <v>2</v>
      </c>
      <c r="AB45" s="24"/>
      <c r="AC45" s="9" t="s">
        <v>2</v>
      </c>
      <c r="AD45" s="24"/>
      <c r="AE45" s="9" t="s">
        <v>2</v>
      </c>
      <c r="AF45" s="21"/>
      <c r="AG45" s="9" t="s">
        <v>2</v>
      </c>
      <c r="AH45" s="24"/>
      <c r="AI45" s="9" t="s">
        <v>2</v>
      </c>
      <c r="AJ45" s="25"/>
    </row>
    <row r="46" spans="2:36" ht="15.75" x14ac:dyDescent="0.25">
      <c r="B46" s="13" t="s">
        <v>37</v>
      </c>
      <c r="C46" s="9" t="s">
        <v>2</v>
      </c>
      <c r="D46" s="14" t="s">
        <v>37</v>
      </c>
      <c r="E46" s="9" t="s">
        <v>2</v>
      </c>
      <c r="F46" s="14" t="s">
        <v>37</v>
      </c>
      <c r="G46" s="9" t="s">
        <v>2</v>
      </c>
      <c r="H46" s="14" t="s">
        <v>37</v>
      </c>
      <c r="I46" s="9" t="s">
        <v>2</v>
      </c>
      <c r="J46" s="14" t="s">
        <v>37</v>
      </c>
      <c r="K46" s="9" t="s">
        <v>2</v>
      </c>
      <c r="L46" s="14" t="s">
        <v>37</v>
      </c>
      <c r="M46" s="9" t="s">
        <v>2</v>
      </c>
      <c r="N46" s="14" t="s">
        <v>37</v>
      </c>
      <c r="O46" s="9" t="s">
        <v>2</v>
      </c>
      <c r="P46" s="14" t="s">
        <v>37</v>
      </c>
      <c r="Q46" s="9" t="s">
        <v>2</v>
      </c>
      <c r="R46" s="14" t="s">
        <v>37</v>
      </c>
      <c r="S46" s="9" t="s">
        <v>2</v>
      </c>
      <c r="T46" s="14" t="s">
        <v>37</v>
      </c>
      <c r="U46" s="9" t="s">
        <v>2</v>
      </c>
      <c r="V46" s="14" t="s">
        <v>37</v>
      </c>
      <c r="W46" s="9" t="s">
        <v>2</v>
      </c>
      <c r="X46" s="14" t="s">
        <v>37</v>
      </c>
      <c r="Y46" s="9" t="s">
        <v>2</v>
      </c>
      <c r="Z46" s="14" t="s">
        <v>37</v>
      </c>
      <c r="AA46" s="9" t="s">
        <v>2</v>
      </c>
      <c r="AB46" s="14" t="s">
        <v>37</v>
      </c>
      <c r="AC46" s="9" t="s">
        <v>2</v>
      </c>
      <c r="AD46" s="14" t="s">
        <v>37</v>
      </c>
      <c r="AE46" s="9" t="s">
        <v>2</v>
      </c>
      <c r="AF46" s="26" t="s">
        <v>37</v>
      </c>
      <c r="AG46" s="9" t="s">
        <v>2</v>
      </c>
      <c r="AH46" s="27" t="s">
        <v>37</v>
      </c>
      <c r="AI46" s="9" t="s">
        <v>2</v>
      </c>
      <c r="AJ46" s="28" t="s">
        <v>37</v>
      </c>
    </row>
    <row r="47" spans="2:36" ht="15.75" x14ac:dyDescent="0.25">
      <c r="B47" s="16" t="s">
        <v>47</v>
      </c>
      <c r="C47" s="9" t="s">
        <v>2</v>
      </c>
      <c r="D47" s="29" t="s">
        <v>1</v>
      </c>
      <c r="E47" s="9" t="s">
        <v>2</v>
      </c>
      <c r="F47" s="29" t="s">
        <v>1</v>
      </c>
      <c r="G47" s="9" t="s">
        <v>2</v>
      </c>
      <c r="H47" s="29" t="s">
        <v>1</v>
      </c>
      <c r="I47" s="9" t="s">
        <v>2</v>
      </c>
      <c r="J47" s="29" t="s">
        <v>1</v>
      </c>
      <c r="K47" s="9" t="s">
        <v>2</v>
      </c>
      <c r="L47" s="29" t="s">
        <v>1</v>
      </c>
      <c r="M47" s="9" t="s">
        <v>2</v>
      </c>
      <c r="N47" s="17">
        <f>SUM(N48+N49)</f>
        <v>4012</v>
      </c>
      <c r="O47" s="9" t="s">
        <v>2</v>
      </c>
      <c r="P47" s="9" t="s">
        <v>1</v>
      </c>
      <c r="Q47" s="9" t="s">
        <v>2</v>
      </c>
      <c r="R47" s="10"/>
      <c r="S47" s="9" t="s">
        <v>2</v>
      </c>
      <c r="T47" s="10"/>
      <c r="U47" s="9" t="s">
        <v>2</v>
      </c>
      <c r="V47" s="9" t="s">
        <v>1</v>
      </c>
      <c r="W47" s="9" t="s">
        <v>2</v>
      </c>
      <c r="X47" s="10"/>
      <c r="Y47" s="9" t="s">
        <v>2</v>
      </c>
      <c r="Z47" s="1" t="s">
        <v>1</v>
      </c>
      <c r="AA47" s="9" t="s">
        <v>2</v>
      </c>
      <c r="AB47" s="10"/>
      <c r="AC47" s="9" t="s">
        <v>2</v>
      </c>
      <c r="AD47" s="10"/>
      <c r="AE47" s="9" t="s">
        <v>2</v>
      </c>
      <c r="AF47" s="30" t="s">
        <v>1</v>
      </c>
      <c r="AG47" s="9" t="s">
        <v>2</v>
      </c>
      <c r="AH47" s="24"/>
      <c r="AI47" s="9" t="s">
        <v>2</v>
      </c>
      <c r="AJ47" s="31"/>
    </row>
    <row r="48" spans="2:36" ht="15.75" x14ac:dyDescent="0.25">
      <c r="B48" s="16" t="s">
        <v>35</v>
      </c>
      <c r="C48" s="9" t="s">
        <v>2</v>
      </c>
      <c r="D48" s="19">
        <v>220</v>
      </c>
      <c r="E48" s="9" t="s">
        <v>2</v>
      </c>
      <c r="F48" s="19">
        <v>3175</v>
      </c>
      <c r="G48" s="9" t="s">
        <v>2</v>
      </c>
      <c r="H48" s="19">
        <v>473</v>
      </c>
      <c r="I48" s="9" t="s">
        <v>2</v>
      </c>
      <c r="J48" s="19">
        <v>26</v>
      </c>
      <c r="K48" s="9" t="s">
        <v>2</v>
      </c>
      <c r="L48" s="19">
        <v>0</v>
      </c>
      <c r="M48" s="9" t="s">
        <v>2</v>
      </c>
      <c r="N48" s="17">
        <f>SUM(D48:L48)</f>
        <v>3894</v>
      </c>
      <c r="O48" s="9" t="s">
        <v>2</v>
      </c>
      <c r="P48" s="20">
        <v>5006</v>
      </c>
      <c r="Q48" s="9" t="s">
        <v>2</v>
      </c>
      <c r="R48" s="19">
        <v>19821</v>
      </c>
      <c r="S48" s="9" t="s">
        <v>2</v>
      </c>
      <c r="T48" s="21">
        <f>R48/N47</f>
        <v>4.9404287138584246</v>
      </c>
      <c r="U48" s="9" t="s">
        <v>2</v>
      </c>
      <c r="V48" s="22">
        <v>2669.24</v>
      </c>
      <c r="W48" s="9" t="s">
        <v>2</v>
      </c>
      <c r="X48" s="23">
        <f>R48/V48</f>
        <v>7.425709190631042</v>
      </c>
      <c r="Y48" s="9" t="s">
        <v>2</v>
      </c>
      <c r="Z48" s="24">
        <v>94661.09</v>
      </c>
      <c r="AA48" s="9" t="s">
        <v>2</v>
      </c>
      <c r="AB48" s="24">
        <f>SUM(Z48/N47)</f>
        <v>23.594489032901294</v>
      </c>
      <c r="AC48" s="9" t="s">
        <v>2</v>
      </c>
      <c r="AD48" s="24">
        <f>SUM(Z48/R48)</f>
        <v>4.7757978911255741</v>
      </c>
      <c r="AE48" s="9" t="s">
        <v>2</v>
      </c>
      <c r="AF48" s="21">
        <v>1743.56</v>
      </c>
      <c r="AG48" s="9" t="s">
        <v>2</v>
      </c>
      <c r="AH48" s="24">
        <f>Z48/AF48</f>
        <v>54.291845419715983</v>
      </c>
      <c r="AI48" s="9" t="s">
        <v>2</v>
      </c>
      <c r="AJ48" s="25">
        <f>SUM(N47/AF48)</f>
        <v>2.3010392530225516</v>
      </c>
    </row>
    <row r="49" spans="2:36" ht="15.75" x14ac:dyDescent="0.25">
      <c r="B49" s="16" t="s">
        <v>36</v>
      </c>
      <c r="C49" s="9" t="s">
        <v>2</v>
      </c>
      <c r="D49" s="19">
        <v>11</v>
      </c>
      <c r="E49" s="9" t="s">
        <v>2</v>
      </c>
      <c r="F49" s="19">
        <v>92</v>
      </c>
      <c r="G49" s="9" t="s">
        <v>2</v>
      </c>
      <c r="H49" s="19">
        <v>13</v>
      </c>
      <c r="I49" s="9" t="s">
        <v>2</v>
      </c>
      <c r="J49" s="19">
        <v>2</v>
      </c>
      <c r="K49" s="9" t="s">
        <v>2</v>
      </c>
      <c r="L49" s="19">
        <v>0</v>
      </c>
      <c r="M49" s="9" t="s">
        <v>2</v>
      </c>
      <c r="N49" s="17">
        <f>SUM(D49:L49)</f>
        <v>118</v>
      </c>
      <c r="O49" s="9" t="s">
        <v>2</v>
      </c>
      <c r="P49" s="20"/>
      <c r="Q49" s="9" t="s">
        <v>2</v>
      </c>
      <c r="R49" s="19"/>
      <c r="S49" s="9" t="s">
        <v>2</v>
      </c>
      <c r="T49" s="21"/>
      <c r="U49" s="9" t="s">
        <v>2</v>
      </c>
      <c r="V49" s="22"/>
      <c r="W49" s="9" t="s">
        <v>2</v>
      </c>
      <c r="X49" s="23"/>
      <c r="Y49" s="9" t="s">
        <v>2</v>
      </c>
      <c r="Z49" s="24"/>
      <c r="AA49" s="9" t="s">
        <v>2</v>
      </c>
      <c r="AB49" s="24"/>
      <c r="AC49" s="9" t="s">
        <v>2</v>
      </c>
      <c r="AD49" s="24"/>
      <c r="AE49" s="9" t="s">
        <v>2</v>
      </c>
      <c r="AF49" s="21"/>
      <c r="AG49" s="9" t="s">
        <v>2</v>
      </c>
      <c r="AH49" s="24"/>
      <c r="AI49" s="9" t="s">
        <v>2</v>
      </c>
      <c r="AJ49" s="25"/>
    </row>
    <row r="50" spans="2:36" ht="15.75" x14ac:dyDescent="0.25">
      <c r="B50" s="13" t="s">
        <v>37</v>
      </c>
      <c r="C50" s="9" t="s">
        <v>2</v>
      </c>
      <c r="D50" s="14" t="s">
        <v>37</v>
      </c>
      <c r="E50" s="9" t="s">
        <v>2</v>
      </c>
      <c r="F50" s="14" t="s">
        <v>37</v>
      </c>
      <c r="G50" s="9" t="s">
        <v>2</v>
      </c>
      <c r="H50" s="14" t="s">
        <v>37</v>
      </c>
      <c r="I50" s="9" t="s">
        <v>2</v>
      </c>
      <c r="J50" s="14" t="s">
        <v>37</v>
      </c>
      <c r="K50" s="9" t="s">
        <v>2</v>
      </c>
      <c r="L50" s="14" t="s">
        <v>37</v>
      </c>
      <c r="M50" s="9" t="s">
        <v>2</v>
      </c>
      <c r="N50" s="14" t="s">
        <v>37</v>
      </c>
      <c r="O50" s="9" t="s">
        <v>2</v>
      </c>
      <c r="P50" s="14" t="s">
        <v>37</v>
      </c>
      <c r="Q50" s="9" t="s">
        <v>2</v>
      </c>
      <c r="R50" s="14" t="s">
        <v>37</v>
      </c>
      <c r="S50" s="9" t="s">
        <v>2</v>
      </c>
      <c r="T50" s="14" t="s">
        <v>37</v>
      </c>
      <c r="U50" s="9" t="s">
        <v>2</v>
      </c>
      <c r="V50" s="14" t="s">
        <v>37</v>
      </c>
      <c r="W50" s="9" t="s">
        <v>2</v>
      </c>
      <c r="X50" s="14" t="s">
        <v>37</v>
      </c>
      <c r="Y50" s="9" t="s">
        <v>2</v>
      </c>
      <c r="Z50" s="14" t="s">
        <v>37</v>
      </c>
      <c r="AA50" s="9" t="s">
        <v>2</v>
      </c>
      <c r="AB50" s="14" t="s">
        <v>37</v>
      </c>
      <c r="AC50" s="9" t="s">
        <v>2</v>
      </c>
      <c r="AD50" s="14" t="s">
        <v>37</v>
      </c>
      <c r="AE50" s="9" t="s">
        <v>2</v>
      </c>
      <c r="AF50" s="26" t="s">
        <v>37</v>
      </c>
      <c r="AG50" s="9" t="s">
        <v>2</v>
      </c>
      <c r="AH50" s="27" t="s">
        <v>37</v>
      </c>
      <c r="AI50" s="9" t="s">
        <v>2</v>
      </c>
      <c r="AJ50" s="28" t="s">
        <v>37</v>
      </c>
    </row>
    <row r="51" spans="2:36" ht="15.75" x14ac:dyDescent="0.25">
      <c r="B51" s="16" t="s">
        <v>48</v>
      </c>
      <c r="C51" s="9" t="s">
        <v>2</v>
      </c>
      <c r="D51" s="29" t="s">
        <v>1</v>
      </c>
      <c r="E51" s="9" t="s">
        <v>2</v>
      </c>
      <c r="F51" s="29" t="s">
        <v>1</v>
      </c>
      <c r="G51" s="9" t="s">
        <v>2</v>
      </c>
      <c r="H51" s="29" t="s">
        <v>1</v>
      </c>
      <c r="I51" s="9" t="s">
        <v>2</v>
      </c>
      <c r="J51" s="29" t="s">
        <v>1</v>
      </c>
      <c r="K51" s="9" t="s">
        <v>2</v>
      </c>
      <c r="L51" s="29" t="s">
        <v>1</v>
      </c>
      <c r="M51" s="9" t="s">
        <v>2</v>
      </c>
      <c r="N51" s="17">
        <f>SUM(N52+N53)</f>
        <v>0</v>
      </c>
      <c r="O51" s="9" t="s">
        <v>2</v>
      </c>
      <c r="P51" s="9" t="s">
        <v>1</v>
      </c>
      <c r="Q51" s="9" t="s">
        <v>2</v>
      </c>
      <c r="R51" s="10"/>
      <c r="S51" s="9" t="s">
        <v>2</v>
      </c>
      <c r="T51" s="10"/>
      <c r="U51" s="9" t="s">
        <v>2</v>
      </c>
      <c r="V51" s="9" t="s">
        <v>1</v>
      </c>
      <c r="W51" s="9" t="s">
        <v>2</v>
      </c>
      <c r="X51" s="10"/>
      <c r="Y51" s="9" t="s">
        <v>2</v>
      </c>
      <c r="Z51" s="1" t="s">
        <v>1</v>
      </c>
      <c r="AA51" s="9" t="s">
        <v>2</v>
      </c>
      <c r="AB51" s="10"/>
      <c r="AC51" s="9" t="s">
        <v>2</v>
      </c>
      <c r="AD51" s="10"/>
      <c r="AE51" s="9" t="s">
        <v>2</v>
      </c>
      <c r="AF51" s="30" t="s">
        <v>1</v>
      </c>
      <c r="AG51" s="9" t="s">
        <v>2</v>
      </c>
      <c r="AH51" s="24"/>
      <c r="AI51" s="9" t="s">
        <v>2</v>
      </c>
      <c r="AJ51" s="31"/>
    </row>
    <row r="52" spans="2:36" ht="15.75" x14ac:dyDescent="0.25">
      <c r="B52" s="16" t="s">
        <v>35</v>
      </c>
      <c r="C52" s="9" t="s">
        <v>2</v>
      </c>
      <c r="D52" s="19">
        <v>0</v>
      </c>
      <c r="E52" s="9" t="s">
        <v>2</v>
      </c>
      <c r="F52" s="19">
        <v>0</v>
      </c>
      <c r="G52" s="9" t="s">
        <v>2</v>
      </c>
      <c r="H52" s="19">
        <v>0</v>
      </c>
      <c r="I52" s="9" t="s">
        <v>2</v>
      </c>
      <c r="J52" s="19">
        <v>0</v>
      </c>
      <c r="K52" s="9" t="s">
        <v>2</v>
      </c>
      <c r="L52" s="19">
        <v>0</v>
      </c>
      <c r="M52" s="9" t="s">
        <v>2</v>
      </c>
      <c r="N52" s="17">
        <f>SUM(D52:L52)</f>
        <v>0</v>
      </c>
      <c r="O52" s="9" t="s">
        <v>2</v>
      </c>
      <c r="P52" s="20" t="s">
        <v>1</v>
      </c>
      <c r="Q52" s="9" t="s">
        <v>2</v>
      </c>
      <c r="R52" s="19" t="s">
        <v>1</v>
      </c>
      <c r="S52" s="9" t="s">
        <v>2</v>
      </c>
      <c r="T52" s="21" t="e">
        <f>R52/N51</f>
        <v>#VALUE!</v>
      </c>
      <c r="U52" s="9" t="s">
        <v>2</v>
      </c>
      <c r="V52" s="22" t="s">
        <v>1</v>
      </c>
      <c r="W52" s="9" t="s">
        <v>2</v>
      </c>
      <c r="X52" s="23" t="e">
        <f>R52/V52</f>
        <v>#VALUE!</v>
      </c>
      <c r="Y52" s="9" t="s">
        <v>2</v>
      </c>
      <c r="Z52" s="24" t="s">
        <v>1</v>
      </c>
      <c r="AA52" s="9" t="s">
        <v>2</v>
      </c>
      <c r="AB52" s="24" t="e">
        <f>SUM(Z52/N51)</f>
        <v>#VALUE!</v>
      </c>
      <c r="AC52" s="9" t="s">
        <v>2</v>
      </c>
      <c r="AD52" s="24" t="e">
        <f>SUM(Z52/R52)</f>
        <v>#VALUE!</v>
      </c>
      <c r="AE52" s="9" t="s">
        <v>2</v>
      </c>
      <c r="AF52" s="21" t="s">
        <v>1</v>
      </c>
      <c r="AG52" s="9" t="s">
        <v>2</v>
      </c>
      <c r="AH52" s="24" t="e">
        <f>Z52/AF52</f>
        <v>#VALUE!</v>
      </c>
      <c r="AI52" s="9" t="s">
        <v>2</v>
      </c>
      <c r="AJ52" s="25" t="e">
        <f>SUM(N51/AF52)</f>
        <v>#VALUE!</v>
      </c>
    </row>
    <row r="53" spans="2:36" ht="15.75" x14ac:dyDescent="0.25">
      <c r="B53" s="16" t="s">
        <v>36</v>
      </c>
      <c r="C53" s="9" t="s">
        <v>2</v>
      </c>
      <c r="D53" s="19">
        <v>0</v>
      </c>
      <c r="E53" s="9" t="s">
        <v>2</v>
      </c>
      <c r="F53" s="19">
        <v>0</v>
      </c>
      <c r="G53" s="9" t="s">
        <v>2</v>
      </c>
      <c r="H53" s="19">
        <v>0</v>
      </c>
      <c r="I53" s="9" t="s">
        <v>2</v>
      </c>
      <c r="J53" s="19">
        <v>0</v>
      </c>
      <c r="K53" s="9" t="s">
        <v>2</v>
      </c>
      <c r="L53" s="19">
        <v>0</v>
      </c>
      <c r="M53" s="9" t="s">
        <v>2</v>
      </c>
      <c r="N53" s="17">
        <f>SUM(D53:L53)</f>
        <v>0</v>
      </c>
      <c r="O53" s="9" t="s">
        <v>2</v>
      </c>
      <c r="P53" s="20"/>
      <c r="Q53" s="9" t="s">
        <v>2</v>
      </c>
      <c r="R53" s="19"/>
      <c r="S53" s="9" t="s">
        <v>2</v>
      </c>
      <c r="T53" s="21"/>
      <c r="U53" s="9" t="s">
        <v>2</v>
      </c>
      <c r="V53" s="22"/>
      <c r="W53" s="9" t="s">
        <v>2</v>
      </c>
      <c r="X53" s="23"/>
      <c r="Y53" s="9" t="s">
        <v>2</v>
      </c>
      <c r="Z53" s="24"/>
      <c r="AA53" s="9" t="s">
        <v>2</v>
      </c>
      <c r="AB53" s="24"/>
      <c r="AC53" s="9" t="s">
        <v>2</v>
      </c>
      <c r="AD53" s="24"/>
      <c r="AE53" s="9" t="s">
        <v>2</v>
      </c>
      <c r="AF53" s="21"/>
      <c r="AG53" s="9" t="s">
        <v>2</v>
      </c>
      <c r="AH53" s="24"/>
      <c r="AI53" s="9" t="s">
        <v>2</v>
      </c>
      <c r="AJ53" s="25"/>
    </row>
    <row r="54" spans="2:36" ht="15.75" x14ac:dyDescent="0.25">
      <c r="B54" s="13" t="s">
        <v>32</v>
      </c>
      <c r="C54" s="9" t="s">
        <v>2</v>
      </c>
      <c r="D54" s="14" t="s">
        <v>32</v>
      </c>
      <c r="E54" s="9" t="s">
        <v>2</v>
      </c>
      <c r="F54" s="14" t="s">
        <v>32</v>
      </c>
      <c r="G54" s="9" t="s">
        <v>2</v>
      </c>
      <c r="H54" s="14" t="s">
        <v>32</v>
      </c>
      <c r="I54" s="9" t="s">
        <v>2</v>
      </c>
      <c r="J54" s="14" t="s">
        <v>32</v>
      </c>
      <c r="K54" s="9" t="s">
        <v>2</v>
      </c>
      <c r="L54" s="14" t="s">
        <v>32</v>
      </c>
      <c r="M54" s="9" t="s">
        <v>2</v>
      </c>
      <c r="N54" s="14" t="s">
        <v>32</v>
      </c>
      <c r="O54" s="9" t="s">
        <v>2</v>
      </c>
      <c r="P54" s="14" t="s">
        <v>32</v>
      </c>
      <c r="Q54" s="9" t="s">
        <v>2</v>
      </c>
      <c r="R54" s="14" t="s">
        <v>32</v>
      </c>
      <c r="S54" s="9" t="s">
        <v>2</v>
      </c>
      <c r="T54" s="14" t="s">
        <v>32</v>
      </c>
      <c r="U54" s="9" t="s">
        <v>2</v>
      </c>
      <c r="V54" s="14" t="s">
        <v>32</v>
      </c>
      <c r="W54" s="9" t="s">
        <v>2</v>
      </c>
      <c r="X54" s="14" t="s">
        <v>32</v>
      </c>
      <c r="Y54" s="9" t="s">
        <v>2</v>
      </c>
      <c r="Z54" s="14" t="s">
        <v>32</v>
      </c>
      <c r="AA54" s="9" t="s">
        <v>2</v>
      </c>
      <c r="AB54" s="14" t="s">
        <v>32</v>
      </c>
      <c r="AC54" s="9" t="s">
        <v>2</v>
      </c>
      <c r="AD54" s="14" t="s">
        <v>32</v>
      </c>
      <c r="AE54" s="9" t="s">
        <v>2</v>
      </c>
      <c r="AF54" s="14" t="s">
        <v>32</v>
      </c>
      <c r="AG54" s="9" t="s">
        <v>2</v>
      </c>
      <c r="AH54" s="14" t="s">
        <v>32</v>
      </c>
      <c r="AI54" s="9" t="s">
        <v>2</v>
      </c>
      <c r="AJ54" s="15" t="s">
        <v>32</v>
      </c>
    </row>
    <row r="55" spans="2:36" ht="15.75" x14ac:dyDescent="0.25">
      <c r="B55" s="16" t="s">
        <v>35</v>
      </c>
      <c r="C55" s="9" t="s">
        <v>2</v>
      </c>
      <c r="D55" s="17">
        <f>SUM(D8+D12+D16+D20+D24+D28+D32+D36+D40+D44+D48+D52)</f>
        <v>2530</v>
      </c>
      <c r="E55" s="9" t="s">
        <v>2</v>
      </c>
      <c r="F55" s="17">
        <f>SUM(F8+F12+F16+F20+F24+F28+F32+F36+F40+F44+F48+F52)</f>
        <v>33751</v>
      </c>
      <c r="G55" s="9" t="s">
        <v>2</v>
      </c>
      <c r="H55" s="17">
        <f>SUM(H8+H12+H16+H20+H24+H28+H32+H36+H40+H44+H48+H52)</f>
        <v>4544</v>
      </c>
      <c r="I55" s="9" t="s">
        <v>2</v>
      </c>
      <c r="J55" s="17">
        <f>SUM(J8+J12+J16+J20+J24+J28+J32+J36+J40+J44+J48+J52)</f>
        <v>383</v>
      </c>
      <c r="K55" s="9" t="s">
        <v>2</v>
      </c>
      <c r="L55" s="17">
        <f>SUM(L8+L12+L16+L20+L24+L28+L32+L36+L40+L44+L48+L52)</f>
        <v>0</v>
      </c>
      <c r="M55" s="9" t="s">
        <v>2</v>
      </c>
      <c r="N55" s="17">
        <f>SUM(D55:L55)</f>
        <v>41208</v>
      </c>
      <c r="O55" s="9" t="s">
        <v>2</v>
      </c>
      <c r="P55" s="3"/>
      <c r="Q55" s="9" t="s">
        <v>2</v>
      </c>
      <c r="R55" s="3"/>
      <c r="S55" s="9" t="s">
        <v>2</v>
      </c>
      <c r="T55" s="3"/>
      <c r="U55" s="9" t="s">
        <v>2</v>
      </c>
      <c r="V55" s="3"/>
      <c r="W55" s="9" t="s">
        <v>2</v>
      </c>
      <c r="X55" s="3"/>
      <c r="Y55" s="9" t="s">
        <v>2</v>
      </c>
      <c r="Z55" s="3"/>
      <c r="AA55" s="9" t="s">
        <v>2</v>
      </c>
      <c r="AB55" s="3"/>
      <c r="AC55" s="9" t="s">
        <v>2</v>
      </c>
      <c r="AD55" s="3"/>
      <c r="AE55" s="9" t="s">
        <v>2</v>
      </c>
      <c r="AF55" s="3"/>
      <c r="AG55" s="9" t="s">
        <v>2</v>
      </c>
      <c r="AH55" s="3"/>
      <c r="AI55" s="9" t="s">
        <v>2</v>
      </c>
      <c r="AJ55" s="32" t="s">
        <v>1</v>
      </c>
    </row>
    <row r="56" spans="2:36" ht="15.75" x14ac:dyDescent="0.25">
      <c r="B56" s="16" t="s">
        <v>36</v>
      </c>
      <c r="C56" s="9" t="s">
        <v>2</v>
      </c>
      <c r="D56" s="17">
        <f>SUM(D9+D13+D17+D21+D25+D29+D33+D37+D41+D45+D49+D53)</f>
        <v>147</v>
      </c>
      <c r="E56" s="9" t="s">
        <v>2</v>
      </c>
      <c r="F56" s="17">
        <f>SUM(F9+F13+F17+F21+F25+F29+F33+F37+F41+F45+F49+F53)</f>
        <v>1163</v>
      </c>
      <c r="G56" s="9" t="s">
        <v>2</v>
      </c>
      <c r="H56" s="17">
        <f>SUM(H9+H13+H17+H21+H25+H29+H33+H37+H41+H45+H49+H53)</f>
        <v>95</v>
      </c>
      <c r="I56" s="9" t="s">
        <v>2</v>
      </c>
      <c r="J56" s="17">
        <f>SUM(J9+J13+J17+J21+J25+J29+J33+J37+J41+J45+J49+J53)</f>
        <v>193</v>
      </c>
      <c r="K56" s="9" t="s">
        <v>2</v>
      </c>
      <c r="L56" s="17">
        <f>SUM(L9+L13+L17+L21+L25+L29+L33+L37+L41+L45+L49+L53)</f>
        <v>1627</v>
      </c>
      <c r="M56" s="9" t="s">
        <v>2</v>
      </c>
      <c r="N56" s="17">
        <f>SUM(D56:J56)</f>
        <v>1598</v>
      </c>
      <c r="O56" s="9" t="s">
        <v>2</v>
      </c>
      <c r="P56" s="24">
        <f>SUM(P8:P52)</f>
        <v>50741.25</v>
      </c>
      <c r="Q56" s="9" t="s">
        <v>2</v>
      </c>
      <c r="R56" s="33">
        <f>SUM(R8:R52)</f>
        <v>214828</v>
      </c>
      <c r="S56" s="9" t="s">
        <v>2</v>
      </c>
      <c r="T56" s="21">
        <f>R56/N57</f>
        <v>5.0186422464140543</v>
      </c>
      <c r="U56" s="9" t="s">
        <v>2</v>
      </c>
      <c r="V56" s="34">
        <f>SUM(V8:V52)</f>
        <v>29058.15</v>
      </c>
      <c r="W56" s="9" t="s">
        <v>2</v>
      </c>
      <c r="X56" s="23">
        <f>R56/V56</f>
        <v>7.3930377536078513</v>
      </c>
      <c r="Y56" s="9" t="s">
        <v>2</v>
      </c>
      <c r="Z56" s="35">
        <f>SUM(Z8:Z52)</f>
        <v>1052104.46</v>
      </c>
      <c r="AA56" s="9" t="s">
        <v>2</v>
      </c>
      <c r="AB56" s="24">
        <f>SUM(Z56/N57)</f>
        <v>24.578434331635751</v>
      </c>
      <c r="AC56" s="9" t="s">
        <v>2</v>
      </c>
      <c r="AD56" s="24">
        <f>SUM(Z56/R56)</f>
        <v>4.8974270579254098</v>
      </c>
      <c r="AE56" s="9" t="s">
        <v>2</v>
      </c>
      <c r="AF56" s="34">
        <f>SUM(AF8:AF52)</f>
        <v>18835.980000000003</v>
      </c>
      <c r="AG56" s="9" t="s">
        <v>2</v>
      </c>
      <c r="AH56" s="24">
        <f>Z56/AF56</f>
        <v>55.856104115634004</v>
      </c>
      <c r="AI56" s="9" t="s">
        <v>2</v>
      </c>
      <c r="AJ56" s="25">
        <f>SUM(N57/AF56)</f>
        <v>2.2725655898976318</v>
      </c>
    </row>
    <row r="57" spans="2:36" ht="15.75" x14ac:dyDescent="0.25">
      <c r="B57" s="2" t="s">
        <v>55</v>
      </c>
      <c r="C57" s="9" t="s">
        <v>2</v>
      </c>
      <c r="D57" s="17">
        <f>SUM(D55+D56)</f>
        <v>2677</v>
      </c>
      <c r="E57" s="9" t="s">
        <v>2</v>
      </c>
      <c r="F57" s="17">
        <f>SUM(F55+F56)</f>
        <v>34914</v>
      </c>
      <c r="G57" s="9" t="s">
        <v>2</v>
      </c>
      <c r="H57" s="17">
        <f>SUM(H55+H56)</f>
        <v>4639</v>
      </c>
      <c r="I57" s="9" t="s">
        <v>2</v>
      </c>
      <c r="J57" s="17">
        <f>SUM(J55+J56)</f>
        <v>576</v>
      </c>
      <c r="K57" s="9" t="s">
        <v>2</v>
      </c>
      <c r="L57" s="17">
        <f>SUM(L55+L56)</f>
        <v>1627</v>
      </c>
      <c r="M57" s="9" t="s">
        <v>2</v>
      </c>
      <c r="N57" s="17">
        <f>SUM(D57:J57)</f>
        <v>42806</v>
      </c>
      <c r="O57" s="9" t="s">
        <v>2</v>
      </c>
      <c r="P57" s="9" t="s">
        <v>1</v>
      </c>
      <c r="Q57" s="9" t="s">
        <v>2</v>
      </c>
      <c r="R57" s="9" t="s">
        <v>1</v>
      </c>
      <c r="S57" s="9" t="s">
        <v>2</v>
      </c>
      <c r="T57" s="10"/>
      <c r="U57" s="9" t="s">
        <v>2</v>
      </c>
      <c r="V57" s="9" t="s">
        <v>1</v>
      </c>
      <c r="W57" s="9" t="s">
        <v>2</v>
      </c>
      <c r="X57" s="10"/>
      <c r="Y57" s="9" t="s">
        <v>2</v>
      </c>
      <c r="Z57" s="10"/>
      <c r="AA57" s="9" t="s">
        <v>2</v>
      </c>
      <c r="AB57" s="10"/>
      <c r="AC57" s="9" t="s">
        <v>2</v>
      </c>
      <c r="AD57" s="9" t="s">
        <v>1</v>
      </c>
      <c r="AE57" s="9" t="s">
        <v>2</v>
      </c>
      <c r="AF57" s="21"/>
      <c r="AG57" s="9" t="s">
        <v>2</v>
      </c>
      <c r="AH57" s="24"/>
      <c r="AI57" s="9" t="s">
        <v>2</v>
      </c>
      <c r="AJ57" s="32" t="s">
        <v>1</v>
      </c>
    </row>
    <row r="58" spans="2:36" ht="15.75" x14ac:dyDescent="0.25">
      <c r="B58" s="13" t="s">
        <v>32</v>
      </c>
      <c r="C58" s="9" t="s">
        <v>2</v>
      </c>
      <c r="D58" s="14" t="s">
        <v>32</v>
      </c>
      <c r="E58" s="9" t="s">
        <v>2</v>
      </c>
      <c r="F58" s="14" t="s">
        <v>32</v>
      </c>
      <c r="G58" s="9" t="s">
        <v>2</v>
      </c>
      <c r="H58" s="14" t="s">
        <v>32</v>
      </c>
      <c r="I58" s="9" t="s">
        <v>2</v>
      </c>
      <c r="J58" s="14" t="s">
        <v>32</v>
      </c>
      <c r="K58" s="9" t="s">
        <v>2</v>
      </c>
      <c r="L58" s="14" t="s">
        <v>32</v>
      </c>
      <c r="M58" s="9" t="s">
        <v>2</v>
      </c>
      <c r="N58" s="14" t="s">
        <v>32</v>
      </c>
      <c r="O58" s="9" t="s">
        <v>2</v>
      </c>
      <c r="P58" s="14" t="s">
        <v>32</v>
      </c>
      <c r="Q58" s="9" t="s">
        <v>2</v>
      </c>
      <c r="R58" s="14" t="s">
        <v>32</v>
      </c>
      <c r="S58" s="9" t="s">
        <v>2</v>
      </c>
      <c r="T58" s="14" t="s">
        <v>32</v>
      </c>
      <c r="U58" s="9" t="s">
        <v>2</v>
      </c>
      <c r="V58" s="14" t="s">
        <v>32</v>
      </c>
      <c r="W58" s="9" t="s">
        <v>2</v>
      </c>
      <c r="X58" s="14" t="s">
        <v>32</v>
      </c>
      <c r="Y58" s="9" t="s">
        <v>2</v>
      </c>
      <c r="Z58" s="14" t="s">
        <v>32</v>
      </c>
      <c r="AA58" s="9" t="s">
        <v>2</v>
      </c>
      <c r="AB58" s="14" t="s">
        <v>32</v>
      </c>
      <c r="AC58" s="9" t="s">
        <v>2</v>
      </c>
      <c r="AD58" s="14" t="s">
        <v>32</v>
      </c>
      <c r="AE58" s="9" t="s">
        <v>2</v>
      </c>
      <c r="AF58" s="26" t="s">
        <v>32</v>
      </c>
      <c r="AG58" s="9" t="s">
        <v>2</v>
      </c>
      <c r="AH58" s="27" t="s">
        <v>32</v>
      </c>
      <c r="AI58" s="9" t="s">
        <v>2</v>
      </c>
      <c r="AJ58" s="28" t="s">
        <v>32</v>
      </c>
    </row>
    <row r="59" spans="2:36" ht="15.75" x14ac:dyDescent="0.25">
      <c r="B59" s="16" t="s">
        <v>54</v>
      </c>
      <c r="C59" s="9" t="s">
        <v>2</v>
      </c>
      <c r="D59" s="9" t="s">
        <v>1</v>
      </c>
      <c r="E59" s="9" t="s">
        <v>2</v>
      </c>
      <c r="F59" s="9" t="s">
        <v>1</v>
      </c>
      <c r="G59" s="9" t="s">
        <v>2</v>
      </c>
      <c r="H59" s="9" t="s">
        <v>1</v>
      </c>
      <c r="I59" s="9" t="s">
        <v>2</v>
      </c>
      <c r="J59" s="9" t="s">
        <v>1</v>
      </c>
      <c r="K59" s="9" t="s">
        <v>2</v>
      </c>
      <c r="L59" s="9" t="s">
        <v>1</v>
      </c>
      <c r="M59" s="9" t="s">
        <v>2</v>
      </c>
      <c r="N59" s="9" t="s">
        <v>1</v>
      </c>
      <c r="O59" s="9" t="s">
        <v>2</v>
      </c>
      <c r="P59" s="9" t="s">
        <v>1</v>
      </c>
      <c r="Q59" s="9" t="s">
        <v>2</v>
      </c>
      <c r="R59" s="10"/>
      <c r="S59" s="9" t="s">
        <v>2</v>
      </c>
      <c r="T59" s="10"/>
      <c r="U59" s="9" t="s">
        <v>2</v>
      </c>
      <c r="V59" s="10"/>
      <c r="W59" s="9" t="s">
        <v>2</v>
      </c>
      <c r="X59" s="10"/>
      <c r="Y59" s="9" t="s">
        <v>2</v>
      </c>
      <c r="Z59" s="10"/>
      <c r="AA59" s="9" t="s">
        <v>2</v>
      </c>
      <c r="AB59" s="10"/>
      <c r="AC59" s="9" t="s">
        <v>2</v>
      </c>
      <c r="AD59" s="10"/>
      <c r="AE59" s="9" t="s">
        <v>2</v>
      </c>
      <c r="AF59" s="21"/>
      <c r="AG59" s="9" t="s">
        <v>2</v>
      </c>
      <c r="AH59" s="24"/>
      <c r="AI59" s="9" t="s">
        <v>2</v>
      </c>
      <c r="AJ59" s="18"/>
    </row>
    <row r="60" spans="2:36" ht="15.75" x14ac:dyDescent="0.25">
      <c r="B60" s="37">
        <v>42856</v>
      </c>
      <c r="C60" s="9" t="s">
        <v>2</v>
      </c>
      <c r="D60" s="17">
        <v>3195</v>
      </c>
      <c r="E60" s="9" t="s">
        <v>2</v>
      </c>
      <c r="F60" s="17">
        <v>34119</v>
      </c>
      <c r="G60" s="9" t="s">
        <v>2</v>
      </c>
      <c r="H60" s="17">
        <v>4470</v>
      </c>
      <c r="I60" s="9" t="s">
        <v>2</v>
      </c>
      <c r="J60" s="17">
        <v>830</v>
      </c>
      <c r="K60" s="9" t="s">
        <v>2</v>
      </c>
      <c r="L60" s="17">
        <v>1000</v>
      </c>
      <c r="M60" s="9" t="s">
        <v>2</v>
      </c>
      <c r="N60" s="19">
        <v>42614</v>
      </c>
      <c r="O60" s="9" t="s">
        <v>2</v>
      </c>
      <c r="P60" s="24">
        <v>49109.25</v>
      </c>
      <c r="Q60" s="9" t="s">
        <v>2</v>
      </c>
      <c r="R60" s="33">
        <v>218487</v>
      </c>
      <c r="S60" s="9" t="s">
        <v>2</v>
      </c>
      <c r="T60" s="21">
        <v>5.13</v>
      </c>
      <c r="U60" s="9" t="s">
        <v>2</v>
      </c>
      <c r="V60" s="34">
        <v>26799</v>
      </c>
      <c r="W60" s="9" t="s">
        <v>2</v>
      </c>
      <c r="X60" s="23">
        <f>R60/V60</f>
        <v>8.152804209112281</v>
      </c>
      <c r="Y60" s="9" t="s">
        <v>2</v>
      </c>
      <c r="Z60" s="35">
        <v>931639.96</v>
      </c>
      <c r="AA60" s="9" t="s">
        <v>2</v>
      </c>
      <c r="AB60" s="24">
        <v>21.86</v>
      </c>
      <c r="AC60" s="9" t="s">
        <v>2</v>
      </c>
      <c r="AD60" s="24">
        <v>4.26</v>
      </c>
      <c r="AE60" s="9" t="s">
        <v>2</v>
      </c>
      <c r="AF60" s="34">
        <v>18750.169999999998</v>
      </c>
      <c r="AG60" s="9" t="s">
        <v>2</v>
      </c>
      <c r="AH60" s="24">
        <v>49.69</v>
      </c>
      <c r="AI60" s="9" t="s">
        <v>2</v>
      </c>
      <c r="AJ60" s="25">
        <v>2.27</v>
      </c>
    </row>
    <row r="61" spans="2:36" ht="15.75" x14ac:dyDescent="0.25">
      <c r="B61" s="13" t="s">
        <v>32</v>
      </c>
      <c r="C61" s="9" t="s">
        <v>2</v>
      </c>
      <c r="D61" s="14" t="s">
        <v>32</v>
      </c>
      <c r="E61" s="9" t="s">
        <v>2</v>
      </c>
      <c r="F61" s="14" t="s">
        <v>32</v>
      </c>
      <c r="G61" s="9" t="s">
        <v>2</v>
      </c>
      <c r="H61" s="14" t="s">
        <v>32</v>
      </c>
      <c r="I61" s="9" t="s">
        <v>2</v>
      </c>
      <c r="J61" s="14" t="s">
        <v>32</v>
      </c>
      <c r="K61" s="9" t="s">
        <v>2</v>
      </c>
      <c r="L61" s="14" t="s">
        <v>32</v>
      </c>
      <c r="M61" s="9" t="s">
        <v>2</v>
      </c>
      <c r="N61" s="14" t="s">
        <v>32</v>
      </c>
      <c r="O61" s="9" t="s">
        <v>2</v>
      </c>
      <c r="P61" s="14" t="s">
        <v>32</v>
      </c>
      <c r="Q61" s="9" t="s">
        <v>2</v>
      </c>
      <c r="R61" s="14" t="s">
        <v>32</v>
      </c>
      <c r="S61" s="9" t="s">
        <v>2</v>
      </c>
      <c r="T61" s="14" t="s">
        <v>32</v>
      </c>
      <c r="U61" s="9" t="s">
        <v>2</v>
      </c>
      <c r="V61" s="14" t="s">
        <v>32</v>
      </c>
      <c r="W61" s="9" t="s">
        <v>2</v>
      </c>
      <c r="X61" s="14" t="s">
        <v>32</v>
      </c>
      <c r="Y61" s="9" t="s">
        <v>2</v>
      </c>
      <c r="Z61" s="14" t="s">
        <v>32</v>
      </c>
      <c r="AA61" s="9" t="s">
        <v>2</v>
      </c>
      <c r="AB61" s="14" t="s">
        <v>32</v>
      </c>
      <c r="AC61" s="9" t="s">
        <v>2</v>
      </c>
      <c r="AD61" s="14" t="s">
        <v>32</v>
      </c>
      <c r="AE61" s="9" t="s">
        <v>2</v>
      </c>
      <c r="AF61" s="26" t="s">
        <v>32</v>
      </c>
      <c r="AG61" s="9" t="s">
        <v>2</v>
      </c>
      <c r="AH61" s="27" t="s">
        <v>32</v>
      </c>
      <c r="AI61" s="9" t="s">
        <v>2</v>
      </c>
      <c r="AJ61" s="28" t="s">
        <v>32</v>
      </c>
    </row>
    <row r="62" spans="2:36" ht="15.75" x14ac:dyDescent="0.25">
      <c r="B62" s="8"/>
      <c r="C62" s="9" t="s">
        <v>2</v>
      </c>
      <c r="D62" s="9" t="s">
        <v>1</v>
      </c>
      <c r="E62" s="9" t="s">
        <v>2</v>
      </c>
      <c r="F62" s="9" t="s">
        <v>1</v>
      </c>
      <c r="G62" s="9" t="s">
        <v>2</v>
      </c>
      <c r="H62" s="10"/>
      <c r="I62" s="9" t="s">
        <v>2</v>
      </c>
      <c r="J62" s="9" t="s">
        <v>1</v>
      </c>
      <c r="K62" s="9" t="s">
        <v>2</v>
      </c>
      <c r="L62" s="9" t="s">
        <v>1</v>
      </c>
      <c r="M62" s="9" t="s">
        <v>2</v>
      </c>
      <c r="N62" s="9" t="s">
        <v>1</v>
      </c>
      <c r="O62" s="9" t="s">
        <v>2</v>
      </c>
      <c r="P62" s="10"/>
      <c r="Q62" s="9" t="s">
        <v>2</v>
      </c>
      <c r="R62" s="10"/>
      <c r="S62" s="9" t="s">
        <v>2</v>
      </c>
      <c r="T62" s="10"/>
      <c r="U62" s="9" t="s">
        <v>2</v>
      </c>
      <c r="V62" s="9" t="s">
        <v>1</v>
      </c>
      <c r="W62" s="9" t="s">
        <v>2</v>
      </c>
      <c r="X62" s="10"/>
      <c r="Y62" s="9" t="s">
        <v>2</v>
      </c>
      <c r="Z62" s="10"/>
      <c r="AA62" s="9" t="s">
        <v>2</v>
      </c>
      <c r="AB62" s="10"/>
      <c r="AC62" s="9" t="s">
        <v>2</v>
      </c>
      <c r="AD62" s="10"/>
      <c r="AE62" s="9" t="s">
        <v>2</v>
      </c>
      <c r="AF62" s="10"/>
      <c r="AG62" s="9" t="s">
        <v>2</v>
      </c>
      <c r="AH62" s="10"/>
      <c r="AI62" s="9" t="s">
        <v>2</v>
      </c>
      <c r="AJ62" s="18"/>
    </row>
    <row r="63" spans="2:36" ht="16.5" thickBot="1" x14ac:dyDescent="0.3">
      <c r="B63" s="38" t="s">
        <v>49</v>
      </c>
      <c r="C63" s="39" t="s">
        <v>2</v>
      </c>
      <c r="D63" s="40">
        <f>SUM(D57-D60)</f>
        <v>-518</v>
      </c>
      <c r="E63" s="41" t="s">
        <v>2</v>
      </c>
      <c r="F63" s="40">
        <f>SUM(F57-F60)</f>
        <v>795</v>
      </c>
      <c r="G63" s="41" t="s">
        <v>2</v>
      </c>
      <c r="H63" s="40">
        <f>SUM(H57-H60)</f>
        <v>169</v>
      </c>
      <c r="I63" s="41" t="s">
        <v>2</v>
      </c>
      <c r="J63" s="40">
        <f>SUM(J57-J60)</f>
        <v>-254</v>
      </c>
      <c r="K63" s="41" t="s">
        <v>2</v>
      </c>
      <c r="L63" s="40">
        <f>SUM(L57-L60)</f>
        <v>627</v>
      </c>
      <c r="M63" s="41" t="s">
        <v>2</v>
      </c>
      <c r="N63" s="40">
        <f>SUM(N57-N60)</f>
        <v>192</v>
      </c>
      <c r="O63" s="39" t="s">
        <v>2</v>
      </c>
      <c r="P63" s="42">
        <f>SUM(P56-P60)</f>
        <v>1632</v>
      </c>
      <c r="Q63" s="39" t="s">
        <v>2</v>
      </c>
      <c r="R63" s="40">
        <f>SUM(R56-R60)</f>
        <v>-3659</v>
      </c>
      <c r="S63" s="39" t="s">
        <v>2</v>
      </c>
      <c r="T63" s="43">
        <f>SUM(T56-T60)</f>
        <v>-0.11135775358594557</v>
      </c>
      <c r="U63" s="39" t="s">
        <v>2</v>
      </c>
      <c r="V63" s="44">
        <f>SUM(V56-V60)</f>
        <v>2259.1500000000015</v>
      </c>
      <c r="W63" s="39" t="s">
        <v>2</v>
      </c>
      <c r="X63" s="45">
        <f>SUM(X56-X60)</f>
        <v>-0.75976645550442967</v>
      </c>
      <c r="Y63" s="39" t="s">
        <v>2</v>
      </c>
      <c r="Z63" s="42">
        <f>SUM(Z56-Z60)</f>
        <v>120464.5</v>
      </c>
      <c r="AA63" s="39" t="s">
        <v>2</v>
      </c>
      <c r="AB63" s="42">
        <f>SUM(AB56-AB60)</f>
        <v>2.718434331635752</v>
      </c>
      <c r="AC63" s="39" t="s">
        <v>2</v>
      </c>
      <c r="AD63" s="42">
        <f>SUM(AD56-AD60)</f>
        <v>0.63742705792540999</v>
      </c>
      <c r="AE63" s="39" t="s">
        <v>2</v>
      </c>
      <c r="AF63" s="46">
        <f>SUM(AF56-AF60)</f>
        <v>85.810000000004948</v>
      </c>
      <c r="AG63" s="39" t="s">
        <v>2</v>
      </c>
      <c r="AH63" s="42">
        <f>SUM(AH56-AH60)</f>
        <v>6.1661041156340062</v>
      </c>
      <c r="AI63" s="39" t="s">
        <v>2</v>
      </c>
      <c r="AJ63" s="47">
        <f>SUM(AJ56-AJ60)</f>
        <v>2.5655898976317815E-3</v>
      </c>
    </row>
    <row r="64" spans="2:36" ht="15.75" thickTop="1" x14ac:dyDescent="0.25"/>
  </sheetData>
  <pageMargins left="0.7" right="0.7" top="0.8" bottom="0.75" header="0.3" footer="0.3"/>
  <pageSetup scale="48" orientation="landscape" r:id="rId1"/>
  <headerFooter>
    <oddHeader>&amp;C&amp;"-,Bold"&amp;14CASPER AREA TRANSPORTAION
ANNUAL RIDERSHIP SUMMARY
REPORT TO THE BOARD OF DIRECTORS
FISCAL YEAR JULY 1, 2017 through JUNE 30,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64"/>
  <sheetViews>
    <sheetView view="pageLayout" zoomScaleNormal="100" workbookViewId="0">
      <selection activeCell="Z1" sqref="Z1"/>
    </sheetView>
  </sheetViews>
  <sheetFormatPr defaultRowHeight="15" x14ac:dyDescent="0.25"/>
  <cols>
    <col min="1" max="1" width="3.28515625" customWidth="1"/>
    <col min="2" max="2" width="16.28515625" bestFit="1" customWidth="1"/>
    <col min="3" max="3" width="1.85546875" bestFit="1" customWidth="1"/>
    <col min="4" max="4" width="12.140625" bestFit="1" customWidth="1"/>
    <col min="5" max="5" width="2.5703125" customWidth="1"/>
    <col min="6" max="6" width="13.140625" bestFit="1" customWidth="1"/>
    <col min="7" max="7" width="1.85546875" bestFit="1" customWidth="1"/>
    <col min="8" max="8" width="7.7109375" bestFit="1" customWidth="1"/>
    <col min="9" max="9" width="2" customWidth="1"/>
    <col min="10" max="10" width="8.42578125" bestFit="1" customWidth="1"/>
    <col min="11" max="11" width="1.85546875" bestFit="1" customWidth="1"/>
    <col min="12" max="12" width="11" bestFit="1" customWidth="1"/>
    <col min="13" max="13" width="2.7109375" customWidth="1"/>
    <col min="14" max="14" width="10.28515625" bestFit="1" customWidth="1"/>
    <col min="15" max="15" width="2.5703125" customWidth="1"/>
    <col min="16" max="16" width="14" bestFit="1" customWidth="1"/>
    <col min="17" max="17" width="2.85546875" customWidth="1"/>
    <col min="18" max="18" width="10.28515625" bestFit="1" customWidth="1"/>
    <col min="19" max="19" width="2" customWidth="1"/>
    <col min="20" max="20" width="13.140625" customWidth="1"/>
    <col min="21" max="21" width="1.7109375" customWidth="1"/>
    <col min="22" max="22" width="13.85546875" customWidth="1"/>
    <col min="23" max="23" width="2.85546875" customWidth="1"/>
    <col min="24" max="24" width="10.85546875" customWidth="1"/>
    <col min="25" max="25" width="2.28515625" customWidth="1"/>
    <col min="26" max="26" width="17.42578125" customWidth="1"/>
    <col min="27" max="27" width="2.7109375" customWidth="1"/>
    <col min="28" max="28" width="13.5703125" customWidth="1"/>
    <col min="29" max="29" width="2.85546875" customWidth="1"/>
    <col min="30" max="30" width="11.7109375" customWidth="1"/>
    <col min="31" max="31" width="2.85546875" customWidth="1"/>
    <col min="32" max="32" width="11.140625" customWidth="1"/>
    <col min="33" max="33" width="2.5703125" customWidth="1"/>
    <col min="34" max="34" width="11.42578125" customWidth="1"/>
    <col min="35" max="35" width="2.140625" customWidth="1"/>
    <col min="36" max="36" width="12.140625" customWidth="1"/>
  </cols>
  <sheetData>
    <row r="1" spans="2:36" ht="15.75" thickBot="1" x14ac:dyDescent="0.3"/>
    <row r="2" spans="2:36" ht="16.5" thickTop="1" x14ac:dyDescent="0.25">
      <c r="B2" s="51">
        <v>43191</v>
      </c>
      <c r="C2" s="5"/>
      <c r="D2" s="5"/>
      <c r="E2" s="5"/>
      <c r="F2" s="5"/>
      <c r="G2" s="5"/>
      <c r="H2" s="5"/>
      <c r="I2" s="5"/>
      <c r="J2" s="5"/>
      <c r="K2" s="5"/>
      <c r="L2" s="50" t="s">
        <v>51</v>
      </c>
      <c r="M2" s="5"/>
      <c r="N2" s="5"/>
      <c r="O2" s="6" t="s">
        <v>0</v>
      </c>
      <c r="P2" s="5"/>
      <c r="Q2" s="5"/>
      <c r="R2" s="5" t="s">
        <v>1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7"/>
    </row>
    <row r="3" spans="2:36" ht="15.75" x14ac:dyDescent="0.25">
      <c r="B3" s="8"/>
      <c r="C3" s="9" t="s">
        <v>2</v>
      </c>
      <c r="D3" s="10"/>
      <c r="E3" s="9" t="s">
        <v>2</v>
      </c>
      <c r="F3" s="10"/>
      <c r="G3" s="9" t="s">
        <v>2</v>
      </c>
      <c r="H3" s="10"/>
      <c r="I3" s="9" t="s">
        <v>2</v>
      </c>
      <c r="J3" s="11" t="s">
        <v>3</v>
      </c>
      <c r="K3" s="9" t="s">
        <v>2</v>
      </c>
      <c r="L3" s="11" t="s">
        <v>52</v>
      </c>
      <c r="M3" s="9" t="s">
        <v>2</v>
      </c>
      <c r="N3" s="10"/>
      <c r="O3" s="9" t="s">
        <v>2</v>
      </c>
      <c r="P3" s="11" t="s">
        <v>4</v>
      </c>
      <c r="Q3" s="9" t="s">
        <v>2</v>
      </c>
      <c r="R3" s="10"/>
      <c r="S3" s="9" t="s">
        <v>2</v>
      </c>
      <c r="T3" s="11" t="s">
        <v>5</v>
      </c>
      <c r="U3" s="9" t="s">
        <v>2</v>
      </c>
      <c r="V3" s="10"/>
      <c r="W3" s="9" t="s">
        <v>2</v>
      </c>
      <c r="X3" s="11" t="s">
        <v>6</v>
      </c>
      <c r="Y3" s="9" t="s">
        <v>2</v>
      </c>
      <c r="Z3" s="11" t="s">
        <v>7</v>
      </c>
      <c r="AA3" s="9" t="s">
        <v>2</v>
      </c>
      <c r="AB3" s="11" t="s">
        <v>8</v>
      </c>
      <c r="AC3" s="9" t="s">
        <v>2</v>
      </c>
      <c r="AD3" s="11" t="s">
        <v>9</v>
      </c>
      <c r="AE3" s="9" t="s">
        <v>2</v>
      </c>
      <c r="AF3" s="11" t="s">
        <v>7</v>
      </c>
      <c r="AG3" s="9" t="s">
        <v>2</v>
      </c>
      <c r="AH3" s="11" t="s">
        <v>10</v>
      </c>
      <c r="AI3" s="9" t="s">
        <v>2</v>
      </c>
      <c r="AJ3" s="12" t="s">
        <v>11</v>
      </c>
    </row>
    <row r="4" spans="2:36" ht="15.75" x14ac:dyDescent="0.25">
      <c r="B4" s="8"/>
      <c r="C4" s="9" t="s">
        <v>2</v>
      </c>
      <c r="D4" s="11" t="s">
        <v>1</v>
      </c>
      <c r="E4" s="9" t="s">
        <v>2</v>
      </c>
      <c r="F4" s="11" t="s">
        <v>1</v>
      </c>
      <c r="G4" s="9" t="s">
        <v>2</v>
      </c>
      <c r="H4" s="10"/>
      <c r="I4" s="9" t="s">
        <v>2</v>
      </c>
      <c r="J4" s="11" t="s">
        <v>12</v>
      </c>
      <c r="K4" s="9" t="s">
        <v>2</v>
      </c>
      <c r="L4" s="11" t="s">
        <v>13</v>
      </c>
      <c r="M4" s="9" t="s">
        <v>2</v>
      </c>
      <c r="N4" s="11" t="s">
        <v>7</v>
      </c>
      <c r="O4" s="9" t="s">
        <v>2</v>
      </c>
      <c r="P4" s="11" t="s">
        <v>14</v>
      </c>
      <c r="Q4" s="9" t="s">
        <v>2</v>
      </c>
      <c r="R4" s="9" t="s">
        <v>1</v>
      </c>
      <c r="S4" s="9" t="s">
        <v>2</v>
      </c>
      <c r="T4" s="11" t="s">
        <v>15</v>
      </c>
      <c r="U4" s="9" t="s">
        <v>2</v>
      </c>
      <c r="V4" s="11" t="s">
        <v>16</v>
      </c>
      <c r="W4" s="9" t="s">
        <v>2</v>
      </c>
      <c r="X4" s="11" t="s">
        <v>17</v>
      </c>
      <c r="Y4" s="9" t="s">
        <v>2</v>
      </c>
      <c r="Z4" s="11" t="s">
        <v>18</v>
      </c>
      <c r="AA4" s="9" t="s">
        <v>2</v>
      </c>
      <c r="AB4" s="11" t="s">
        <v>10</v>
      </c>
      <c r="AC4" s="9" t="s">
        <v>2</v>
      </c>
      <c r="AD4" s="11" t="s">
        <v>17</v>
      </c>
      <c r="AE4" s="9" t="s">
        <v>2</v>
      </c>
      <c r="AF4" s="11" t="s">
        <v>19</v>
      </c>
      <c r="AG4" s="9" t="s">
        <v>2</v>
      </c>
      <c r="AH4" s="11" t="s">
        <v>19</v>
      </c>
      <c r="AI4" s="9" t="s">
        <v>2</v>
      </c>
      <c r="AJ4" s="12" t="s">
        <v>20</v>
      </c>
    </row>
    <row r="5" spans="2:36" ht="15.75" x14ac:dyDescent="0.25">
      <c r="B5" s="8"/>
      <c r="C5" s="9" t="s">
        <v>2</v>
      </c>
      <c r="D5" s="11" t="s">
        <v>21</v>
      </c>
      <c r="E5" s="9" t="s">
        <v>2</v>
      </c>
      <c r="F5" s="11" t="s">
        <v>22</v>
      </c>
      <c r="G5" s="9" t="s">
        <v>2</v>
      </c>
      <c r="H5" s="11" t="s">
        <v>23</v>
      </c>
      <c r="I5" s="9" t="s">
        <v>2</v>
      </c>
      <c r="J5" s="11" t="s">
        <v>24</v>
      </c>
      <c r="K5" s="9" t="s">
        <v>2</v>
      </c>
      <c r="L5" s="11" t="s">
        <v>25</v>
      </c>
      <c r="M5" s="9" t="s">
        <v>2</v>
      </c>
      <c r="N5" s="11" t="s">
        <v>11</v>
      </c>
      <c r="O5" s="9" t="s">
        <v>2</v>
      </c>
      <c r="P5" s="11" t="s">
        <v>26</v>
      </c>
      <c r="Q5" s="9" t="s">
        <v>2</v>
      </c>
      <c r="R5" s="11" t="s">
        <v>6</v>
      </c>
      <c r="S5" s="9" t="s">
        <v>2</v>
      </c>
      <c r="T5" s="11" t="s">
        <v>11</v>
      </c>
      <c r="U5" s="9" t="s">
        <v>2</v>
      </c>
      <c r="V5" s="11" t="s">
        <v>27</v>
      </c>
      <c r="W5" s="9" t="s">
        <v>2</v>
      </c>
      <c r="X5" s="11" t="s">
        <v>28</v>
      </c>
      <c r="Y5" s="9" t="s">
        <v>2</v>
      </c>
      <c r="Z5" s="11" t="s">
        <v>9</v>
      </c>
      <c r="AA5" s="9" t="s">
        <v>2</v>
      </c>
      <c r="AB5" s="11" t="s">
        <v>11</v>
      </c>
      <c r="AC5" s="9" t="s">
        <v>2</v>
      </c>
      <c r="AD5" s="11" t="s">
        <v>29</v>
      </c>
      <c r="AE5" s="9" t="s">
        <v>2</v>
      </c>
      <c r="AF5" s="11" t="s">
        <v>30</v>
      </c>
      <c r="AG5" s="9" t="s">
        <v>2</v>
      </c>
      <c r="AH5" s="11" t="s">
        <v>31</v>
      </c>
      <c r="AI5" s="9" t="s">
        <v>2</v>
      </c>
      <c r="AJ5" s="12" t="s">
        <v>31</v>
      </c>
    </row>
    <row r="6" spans="2:36" ht="15.75" x14ac:dyDescent="0.25">
      <c r="B6" s="13" t="s">
        <v>32</v>
      </c>
      <c r="C6" s="9" t="s">
        <v>2</v>
      </c>
      <c r="D6" s="14" t="s">
        <v>32</v>
      </c>
      <c r="E6" s="9" t="s">
        <v>2</v>
      </c>
      <c r="F6" s="14" t="s">
        <v>32</v>
      </c>
      <c r="G6" s="9" t="s">
        <v>2</v>
      </c>
      <c r="H6" s="14" t="s">
        <v>32</v>
      </c>
      <c r="I6" s="9" t="s">
        <v>2</v>
      </c>
      <c r="J6" s="14" t="s">
        <v>32</v>
      </c>
      <c r="K6" s="9" t="s">
        <v>2</v>
      </c>
      <c r="L6" s="14" t="s">
        <v>32</v>
      </c>
      <c r="M6" s="9" t="s">
        <v>2</v>
      </c>
      <c r="N6" s="14" t="s">
        <v>32</v>
      </c>
      <c r="O6" s="9" t="s">
        <v>2</v>
      </c>
      <c r="P6" s="14" t="s">
        <v>32</v>
      </c>
      <c r="Q6" s="9" t="s">
        <v>2</v>
      </c>
      <c r="R6" s="14" t="s">
        <v>32</v>
      </c>
      <c r="S6" s="9" t="s">
        <v>2</v>
      </c>
      <c r="T6" s="14" t="s">
        <v>32</v>
      </c>
      <c r="U6" s="9" t="s">
        <v>2</v>
      </c>
      <c r="V6" s="14" t="s">
        <v>32</v>
      </c>
      <c r="W6" s="9" t="s">
        <v>2</v>
      </c>
      <c r="X6" s="14" t="s">
        <v>32</v>
      </c>
      <c r="Y6" s="9" t="s">
        <v>2</v>
      </c>
      <c r="Z6" s="14" t="s">
        <v>32</v>
      </c>
      <c r="AA6" s="9" t="s">
        <v>2</v>
      </c>
      <c r="AB6" s="14" t="s">
        <v>32</v>
      </c>
      <c r="AC6" s="9" t="s">
        <v>2</v>
      </c>
      <c r="AD6" s="14" t="s">
        <v>32</v>
      </c>
      <c r="AE6" s="9" t="s">
        <v>2</v>
      </c>
      <c r="AF6" s="14" t="s">
        <v>32</v>
      </c>
      <c r="AG6" s="9" t="s">
        <v>2</v>
      </c>
      <c r="AH6" s="9" t="s">
        <v>33</v>
      </c>
      <c r="AI6" s="9" t="s">
        <v>2</v>
      </c>
      <c r="AJ6" s="15" t="s">
        <v>32</v>
      </c>
    </row>
    <row r="7" spans="2:36" ht="15.75" x14ac:dyDescent="0.25">
      <c r="B7" s="16" t="s">
        <v>34</v>
      </c>
      <c r="C7" s="9" t="s">
        <v>2</v>
      </c>
      <c r="D7" s="10"/>
      <c r="E7" s="9" t="s">
        <v>2</v>
      </c>
      <c r="F7" s="10"/>
      <c r="G7" s="9" t="s">
        <v>2</v>
      </c>
      <c r="H7" s="10"/>
      <c r="I7" s="9" t="s">
        <v>2</v>
      </c>
      <c r="J7" s="9" t="s">
        <v>1</v>
      </c>
      <c r="K7" s="9" t="s">
        <v>2</v>
      </c>
      <c r="L7" s="9" t="s">
        <v>1</v>
      </c>
      <c r="M7" s="9" t="s">
        <v>2</v>
      </c>
      <c r="N7" s="17">
        <f>SUM(N8+N9)</f>
        <v>3466</v>
      </c>
      <c r="O7" s="9" t="s">
        <v>2</v>
      </c>
      <c r="P7" s="9" t="s">
        <v>1</v>
      </c>
      <c r="Q7" s="9" t="s">
        <v>2</v>
      </c>
      <c r="R7" s="10"/>
      <c r="S7" s="9" t="s">
        <v>2</v>
      </c>
      <c r="T7" s="10"/>
      <c r="U7" s="9" t="s">
        <v>2</v>
      </c>
      <c r="V7" s="9"/>
      <c r="W7" s="9" t="s">
        <v>2</v>
      </c>
      <c r="X7" s="10"/>
      <c r="Y7" s="9" t="s">
        <v>2</v>
      </c>
      <c r="Z7" s="9" t="s">
        <v>1</v>
      </c>
      <c r="AA7" s="9" t="s">
        <v>2</v>
      </c>
      <c r="AB7" s="9" t="s">
        <v>1</v>
      </c>
      <c r="AC7" s="9" t="s">
        <v>2</v>
      </c>
      <c r="AD7" s="10"/>
      <c r="AE7" s="9" t="s">
        <v>2</v>
      </c>
      <c r="AF7" s="10"/>
      <c r="AG7" s="9" t="s">
        <v>2</v>
      </c>
      <c r="AH7" s="10"/>
      <c r="AI7" s="9" t="s">
        <v>2</v>
      </c>
      <c r="AJ7" s="18"/>
    </row>
    <row r="8" spans="2:36" ht="15.75" x14ac:dyDescent="0.25">
      <c r="B8" s="16" t="s">
        <v>35</v>
      </c>
      <c r="C8" s="9" t="s">
        <v>2</v>
      </c>
      <c r="D8" s="19">
        <v>222</v>
      </c>
      <c r="E8" s="9" t="s">
        <v>2</v>
      </c>
      <c r="F8" s="19">
        <v>2658</v>
      </c>
      <c r="G8" s="9" t="s">
        <v>2</v>
      </c>
      <c r="H8" s="19">
        <v>392</v>
      </c>
      <c r="I8" s="9" t="s">
        <v>2</v>
      </c>
      <c r="J8" s="19">
        <v>57</v>
      </c>
      <c r="K8" s="9" t="s">
        <v>2</v>
      </c>
      <c r="L8" s="19">
        <v>0</v>
      </c>
      <c r="M8" s="9" t="s">
        <v>2</v>
      </c>
      <c r="N8" s="17">
        <f>SUM(D8:K8)</f>
        <v>3329</v>
      </c>
      <c r="O8" s="9" t="s">
        <v>2</v>
      </c>
      <c r="P8" s="20">
        <v>4383</v>
      </c>
      <c r="Q8" s="9" t="s">
        <v>2</v>
      </c>
      <c r="R8" s="19">
        <v>18792</v>
      </c>
      <c r="S8" s="9" t="s">
        <v>2</v>
      </c>
      <c r="T8" s="21">
        <f>R8/N7</f>
        <v>5.4218118869013274</v>
      </c>
      <c r="U8" s="9" t="s">
        <v>2</v>
      </c>
      <c r="V8" s="22">
        <v>2394.36</v>
      </c>
      <c r="W8" s="9" t="s">
        <v>2</v>
      </c>
      <c r="X8" s="23">
        <f>R8/V8</f>
        <v>7.8484438430311227</v>
      </c>
      <c r="Y8" s="9" t="s">
        <v>2</v>
      </c>
      <c r="Z8" s="24">
        <v>86968.61</v>
      </c>
      <c r="AA8" s="9" t="s">
        <v>2</v>
      </c>
      <c r="AB8" s="24">
        <f>SUM(Z8/N7)</f>
        <v>25.091924408540105</v>
      </c>
      <c r="AC8" s="9" t="s">
        <v>2</v>
      </c>
      <c r="AD8" s="24">
        <f>SUM(Z8/R8)</f>
        <v>4.6279592379736059</v>
      </c>
      <c r="AE8" s="9" t="s">
        <v>2</v>
      </c>
      <c r="AF8" s="49">
        <v>1623.39</v>
      </c>
      <c r="AG8" s="9" t="s">
        <v>2</v>
      </c>
      <c r="AH8" s="24">
        <f>Z8/AF8</f>
        <v>53.572222324888038</v>
      </c>
      <c r="AI8" s="9" t="s">
        <v>2</v>
      </c>
      <c r="AJ8" s="25">
        <f>SUM(N7/AF8)</f>
        <v>2.135038407283524</v>
      </c>
    </row>
    <row r="9" spans="2:36" ht="15.75" x14ac:dyDescent="0.25">
      <c r="B9" s="16" t="s">
        <v>36</v>
      </c>
      <c r="C9" s="9" t="s">
        <v>2</v>
      </c>
      <c r="D9" s="19">
        <v>16</v>
      </c>
      <c r="E9" s="9" t="s">
        <v>2</v>
      </c>
      <c r="F9" s="19">
        <v>108</v>
      </c>
      <c r="G9" s="9" t="s">
        <v>2</v>
      </c>
      <c r="H9" s="19">
        <v>11</v>
      </c>
      <c r="I9" s="9" t="s">
        <v>2</v>
      </c>
      <c r="J9" s="19">
        <v>2</v>
      </c>
      <c r="K9" s="9" t="s">
        <v>2</v>
      </c>
      <c r="L9" s="19">
        <v>0</v>
      </c>
      <c r="M9" s="9" t="s">
        <v>2</v>
      </c>
      <c r="N9" s="17">
        <f>SUM(D9:K9)</f>
        <v>137</v>
      </c>
      <c r="O9" s="9" t="s">
        <v>2</v>
      </c>
      <c r="P9" s="20"/>
      <c r="Q9" s="9" t="s">
        <v>2</v>
      </c>
      <c r="R9" s="19"/>
      <c r="S9" s="9" t="s">
        <v>2</v>
      </c>
      <c r="T9" s="21"/>
      <c r="U9" s="9" t="s">
        <v>2</v>
      </c>
      <c r="V9" s="22"/>
      <c r="W9" s="9" t="s">
        <v>2</v>
      </c>
      <c r="X9" s="23"/>
      <c r="Y9" s="9" t="s">
        <v>2</v>
      </c>
      <c r="Z9" s="24"/>
      <c r="AA9" s="9" t="s">
        <v>2</v>
      </c>
      <c r="AB9" s="24"/>
      <c r="AC9" s="9" t="s">
        <v>2</v>
      </c>
      <c r="AD9" s="24"/>
      <c r="AE9" s="9" t="s">
        <v>2</v>
      </c>
      <c r="AF9" s="21"/>
      <c r="AG9" s="9" t="s">
        <v>2</v>
      </c>
      <c r="AH9" s="24"/>
      <c r="AI9" s="9" t="s">
        <v>2</v>
      </c>
      <c r="AJ9" s="25"/>
    </row>
    <row r="10" spans="2:36" ht="15.75" x14ac:dyDescent="0.25">
      <c r="B10" s="13" t="s">
        <v>37</v>
      </c>
      <c r="C10" s="9" t="s">
        <v>2</v>
      </c>
      <c r="D10" s="14" t="s">
        <v>37</v>
      </c>
      <c r="E10" s="9" t="s">
        <v>2</v>
      </c>
      <c r="F10" s="14" t="s">
        <v>37</v>
      </c>
      <c r="G10" s="9" t="s">
        <v>2</v>
      </c>
      <c r="H10" s="14" t="s">
        <v>37</v>
      </c>
      <c r="I10" s="9" t="s">
        <v>2</v>
      </c>
      <c r="J10" s="14" t="s">
        <v>37</v>
      </c>
      <c r="K10" s="9" t="s">
        <v>2</v>
      </c>
      <c r="L10" s="14" t="s">
        <v>37</v>
      </c>
      <c r="M10" s="9" t="s">
        <v>2</v>
      </c>
      <c r="N10" s="14" t="s">
        <v>37</v>
      </c>
      <c r="O10" s="9" t="s">
        <v>2</v>
      </c>
      <c r="P10" s="14" t="s">
        <v>37</v>
      </c>
      <c r="Q10" s="9" t="s">
        <v>2</v>
      </c>
      <c r="R10" s="14" t="s">
        <v>37</v>
      </c>
      <c r="S10" s="9" t="s">
        <v>2</v>
      </c>
      <c r="T10" s="14" t="s">
        <v>37</v>
      </c>
      <c r="U10" s="9" t="s">
        <v>2</v>
      </c>
      <c r="V10" s="14" t="s">
        <v>37</v>
      </c>
      <c r="W10" s="9" t="s">
        <v>2</v>
      </c>
      <c r="X10" s="14" t="s">
        <v>37</v>
      </c>
      <c r="Y10" s="9" t="s">
        <v>2</v>
      </c>
      <c r="Z10" s="14" t="s">
        <v>37</v>
      </c>
      <c r="AA10" s="9" t="s">
        <v>2</v>
      </c>
      <c r="AB10" s="14" t="s">
        <v>37</v>
      </c>
      <c r="AC10" s="9" t="s">
        <v>2</v>
      </c>
      <c r="AD10" s="14" t="s">
        <v>37</v>
      </c>
      <c r="AE10" s="9" t="s">
        <v>2</v>
      </c>
      <c r="AF10" s="26" t="s">
        <v>37</v>
      </c>
      <c r="AG10" s="9" t="s">
        <v>2</v>
      </c>
      <c r="AH10" s="27" t="s">
        <v>37</v>
      </c>
      <c r="AI10" s="9" t="s">
        <v>2</v>
      </c>
      <c r="AJ10" s="28" t="s">
        <v>37</v>
      </c>
    </row>
    <row r="11" spans="2:36" ht="15.75" x14ac:dyDescent="0.25">
      <c r="B11" s="16" t="s">
        <v>38</v>
      </c>
      <c r="C11" s="9" t="s">
        <v>2</v>
      </c>
      <c r="D11" s="29" t="s">
        <v>1</v>
      </c>
      <c r="E11" s="9" t="s">
        <v>2</v>
      </c>
      <c r="F11" s="29" t="s">
        <v>1</v>
      </c>
      <c r="G11" s="9" t="s">
        <v>2</v>
      </c>
      <c r="H11" s="29" t="s">
        <v>1</v>
      </c>
      <c r="I11" s="9" t="s">
        <v>2</v>
      </c>
      <c r="J11" s="29" t="s">
        <v>1</v>
      </c>
      <c r="K11" s="9" t="s">
        <v>2</v>
      </c>
      <c r="L11" s="29" t="s">
        <v>1</v>
      </c>
      <c r="M11" s="9" t="s">
        <v>2</v>
      </c>
      <c r="N11" s="17">
        <f>SUM(N12+N13)</f>
        <v>3969</v>
      </c>
      <c r="O11" s="9" t="s">
        <v>2</v>
      </c>
      <c r="P11" s="9" t="s">
        <v>1</v>
      </c>
      <c r="Q11" s="9" t="s">
        <v>2</v>
      </c>
      <c r="R11" s="10"/>
      <c r="S11" s="9" t="s">
        <v>2</v>
      </c>
      <c r="T11" s="10"/>
      <c r="U11" s="9" t="s">
        <v>2</v>
      </c>
      <c r="V11" s="9" t="s">
        <v>1</v>
      </c>
      <c r="W11" s="9" t="s">
        <v>2</v>
      </c>
      <c r="X11" s="10"/>
      <c r="Y11" s="9" t="s">
        <v>2</v>
      </c>
      <c r="Z11" s="1" t="s">
        <v>1</v>
      </c>
      <c r="AA11" s="9" t="s">
        <v>2</v>
      </c>
      <c r="AB11" s="10"/>
      <c r="AC11" s="9" t="s">
        <v>2</v>
      </c>
      <c r="AD11" s="10"/>
      <c r="AE11" s="9" t="s">
        <v>2</v>
      </c>
      <c r="AF11" s="30" t="s">
        <v>1</v>
      </c>
      <c r="AG11" s="9" t="s">
        <v>2</v>
      </c>
      <c r="AH11" s="24"/>
      <c r="AI11" s="9" t="s">
        <v>2</v>
      </c>
      <c r="AJ11" s="31"/>
    </row>
    <row r="12" spans="2:36" ht="15.75" x14ac:dyDescent="0.25">
      <c r="B12" s="16" t="s">
        <v>35</v>
      </c>
      <c r="C12" s="9" t="s">
        <v>2</v>
      </c>
      <c r="D12" s="19">
        <v>251</v>
      </c>
      <c r="E12" s="9" t="s">
        <v>2</v>
      </c>
      <c r="F12" s="19">
        <v>3089</v>
      </c>
      <c r="G12" s="9" t="s">
        <v>2</v>
      </c>
      <c r="H12" s="19">
        <v>390</v>
      </c>
      <c r="I12" s="9" t="s">
        <v>2</v>
      </c>
      <c r="J12" s="19">
        <v>79</v>
      </c>
      <c r="K12" s="9" t="s">
        <v>2</v>
      </c>
      <c r="L12" s="19">
        <v>0</v>
      </c>
      <c r="M12" s="9" t="s">
        <v>2</v>
      </c>
      <c r="N12" s="17">
        <f>SUM(D12:L12)</f>
        <v>3809</v>
      </c>
      <c r="O12" s="9" t="s">
        <v>2</v>
      </c>
      <c r="P12" s="20">
        <v>4502.5</v>
      </c>
      <c r="Q12" s="9" t="s">
        <v>2</v>
      </c>
      <c r="R12" s="19">
        <v>21518</v>
      </c>
      <c r="S12" s="9" t="s">
        <v>2</v>
      </c>
      <c r="T12" s="21">
        <f>R12/N11</f>
        <v>5.4215167548500878</v>
      </c>
      <c r="U12" s="9" t="s">
        <v>2</v>
      </c>
      <c r="V12" s="22">
        <v>2761.94</v>
      </c>
      <c r="W12" s="9" t="s">
        <v>2</v>
      </c>
      <c r="X12" s="23">
        <f>R12/V12</f>
        <v>7.790900598854428</v>
      </c>
      <c r="Y12" s="9" t="s">
        <v>2</v>
      </c>
      <c r="Z12" s="24">
        <v>69054.63</v>
      </c>
      <c r="AA12" s="9" t="s">
        <v>2</v>
      </c>
      <c r="AB12" s="24">
        <f>SUM(Z12/N11)</f>
        <v>17.398495842781557</v>
      </c>
      <c r="AC12" s="9" t="s">
        <v>2</v>
      </c>
      <c r="AD12" s="24">
        <f>SUM(Z12/R12)</f>
        <v>3.2091565201226881</v>
      </c>
      <c r="AE12" s="9" t="s">
        <v>2</v>
      </c>
      <c r="AF12" s="49">
        <v>1904.78</v>
      </c>
      <c r="AG12" s="9" t="s">
        <v>2</v>
      </c>
      <c r="AH12" s="24">
        <f>Z12/AF12</f>
        <v>36.253336343304738</v>
      </c>
      <c r="AI12" s="9" t="s">
        <v>2</v>
      </c>
      <c r="AJ12" s="25">
        <f>SUM(N11/AF12)</f>
        <v>2.0837052048005544</v>
      </c>
    </row>
    <row r="13" spans="2:36" ht="15.75" x14ac:dyDescent="0.25">
      <c r="B13" s="16" t="s">
        <v>36</v>
      </c>
      <c r="C13" s="9" t="s">
        <v>2</v>
      </c>
      <c r="D13" s="19">
        <v>20</v>
      </c>
      <c r="E13" s="9" t="s">
        <v>2</v>
      </c>
      <c r="F13" s="19">
        <v>85</v>
      </c>
      <c r="G13" s="9" t="s">
        <v>2</v>
      </c>
      <c r="H13" s="19">
        <v>6</v>
      </c>
      <c r="I13" s="9" t="s">
        <v>2</v>
      </c>
      <c r="J13" s="19">
        <v>49</v>
      </c>
      <c r="K13" s="9" t="s">
        <v>2</v>
      </c>
      <c r="L13" s="19">
        <v>1627</v>
      </c>
      <c r="M13" s="9" t="s">
        <v>2</v>
      </c>
      <c r="N13" s="17">
        <f>SUM(D13:J13)</f>
        <v>160</v>
      </c>
      <c r="O13" s="9" t="s">
        <v>2</v>
      </c>
      <c r="P13" s="20"/>
      <c r="Q13" s="9" t="s">
        <v>2</v>
      </c>
      <c r="R13" s="19"/>
      <c r="S13" s="9" t="s">
        <v>2</v>
      </c>
      <c r="T13" s="21"/>
      <c r="U13" s="9" t="s">
        <v>2</v>
      </c>
      <c r="V13" s="22"/>
      <c r="W13" s="9" t="s">
        <v>2</v>
      </c>
      <c r="X13" s="23"/>
      <c r="Y13" s="9" t="s">
        <v>2</v>
      </c>
      <c r="Z13" s="24"/>
      <c r="AA13" s="9" t="s">
        <v>2</v>
      </c>
      <c r="AB13" s="24"/>
      <c r="AC13" s="9" t="s">
        <v>2</v>
      </c>
      <c r="AD13" s="24"/>
      <c r="AE13" s="9" t="s">
        <v>2</v>
      </c>
      <c r="AF13" s="21"/>
      <c r="AG13" s="9" t="s">
        <v>2</v>
      </c>
      <c r="AH13" s="24"/>
      <c r="AI13" s="9" t="s">
        <v>2</v>
      </c>
      <c r="AJ13" s="25"/>
    </row>
    <row r="14" spans="2:36" ht="15.75" x14ac:dyDescent="0.25">
      <c r="B14" s="13" t="s">
        <v>37</v>
      </c>
      <c r="C14" s="9" t="s">
        <v>2</v>
      </c>
      <c r="D14" s="14" t="s">
        <v>37</v>
      </c>
      <c r="E14" s="9" t="s">
        <v>2</v>
      </c>
      <c r="F14" s="14" t="s">
        <v>37</v>
      </c>
      <c r="G14" s="9" t="s">
        <v>2</v>
      </c>
      <c r="H14" s="14" t="s">
        <v>37</v>
      </c>
      <c r="I14" s="9" t="s">
        <v>2</v>
      </c>
      <c r="J14" s="14" t="s">
        <v>37</v>
      </c>
      <c r="K14" s="9" t="s">
        <v>2</v>
      </c>
      <c r="L14" s="14" t="s">
        <v>37</v>
      </c>
      <c r="M14" s="9" t="s">
        <v>2</v>
      </c>
      <c r="N14" s="14" t="s">
        <v>37</v>
      </c>
      <c r="O14" s="9" t="s">
        <v>2</v>
      </c>
      <c r="P14" s="14" t="s">
        <v>37</v>
      </c>
      <c r="Q14" s="9" t="s">
        <v>2</v>
      </c>
      <c r="R14" s="14" t="s">
        <v>37</v>
      </c>
      <c r="S14" s="9" t="s">
        <v>2</v>
      </c>
      <c r="T14" s="14" t="s">
        <v>37</v>
      </c>
      <c r="U14" s="9" t="s">
        <v>2</v>
      </c>
      <c r="V14" s="14" t="s">
        <v>37</v>
      </c>
      <c r="W14" s="9" t="s">
        <v>2</v>
      </c>
      <c r="X14" s="14" t="s">
        <v>37</v>
      </c>
      <c r="Y14" s="9" t="s">
        <v>2</v>
      </c>
      <c r="Z14" s="14" t="s">
        <v>37</v>
      </c>
      <c r="AA14" s="9" t="s">
        <v>2</v>
      </c>
      <c r="AB14" s="14" t="s">
        <v>37</v>
      </c>
      <c r="AC14" s="9" t="s">
        <v>2</v>
      </c>
      <c r="AD14" s="14" t="s">
        <v>37</v>
      </c>
      <c r="AE14" s="9" t="s">
        <v>2</v>
      </c>
      <c r="AF14" s="26" t="s">
        <v>37</v>
      </c>
      <c r="AG14" s="9" t="s">
        <v>2</v>
      </c>
      <c r="AH14" s="27" t="s">
        <v>37</v>
      </c>
      <c r="AI14" s="9" t="s">
        <v>2</v>
      </c>
      <c r="AJ14" s="28" t="s">
        <v>37</v>
      </c>
    </row>
    <row r="15" spans="2:36" ht="15.75" x14ac:dyDescent="0.25">
      <c r="B15" s="16" t="s">
        <v>39</v>
      </c>
      <c r="C15" s="9" t="s">
        <v>2</v>
      </c>
      <c r="D15" s="29" t="s">
        <v>1</v>
      </c>
      <c r="E15" s="9" t="s">
        <v>2</v>
      </c>
      <c r="F15" s="29" t="s">
        <v>1</v>
      </c>
      <c r="G15" s="9" t="s">
        <v>2</v>
      </c>
      <c r="H15" s="29" t="s">
        <v>1</v>
      </c>
      <c r="I15" s="9" t="s">
        <v>2</v>
      </c>
      <c r="J15" s="29" t="s">
        <v>1</v>
      </c>
      <c r="K15" s="9" t="s">
        <v>2</v>
      </c>
      <c r="L15" s="29" t="s">
        <v>1</v>
      </c>
      <c r="M15" s="9" t="s">
        <v>2</v>
      </c>
      <c r="N15" s="17">
        <f>SUM(N16+N17)</f>
        <v>3777</v>
      </c>
      <c r="O15" s="9" t="s">
        <v>2</v>
      </c>
      <c r="P15" s="9" t="s">
        <v>1</v>
      </c>
      <c r="Q15" s="9" t="s">
        <v>2</v>
      </c>
      <c r="R15" s="10"/>
      <c r="S15" s="9" t="s">
        <v>2</v>
      </c>
      <c r="T15" s="10"/>
      <c r="U15" s="9" t="s">
        <v>2</v>
      </c>
      <c r="V15" s="9" t="s">
        <v>1</v>
      </c>
      <c r="W15" s="9" t="s">
        <v>2</v>
      </c>
      <c r="X15" s="10"/>
      <c r="Y15" s="9" t="s">
        <v>2</v>
      </c>
      <c r="Z15" s="1" t="s">
        <v>1</v>
      </c>
      <c r="AA15" s="9" t="s">
        <v>2</v>
      </c>
      <c r="AB15" s="10"/>
      <c r="AC15" s="9" t="s">
        <v>2</v>
      </c>
      <c r="AD15" s="10"/>
      <c r="AE15" s="9" t="s">
        <v>2</v>
      </c>
      <c r="AF15" s="30" t="s">
        <v>1</v>
      </c>
      <c r="AG15" s="9" t="s">
        <v>2</v>
      </c>
      <c r="AH15" s="24"/>
      <c r="AI15" s="9" t="s">
        <v>2</v>
      </c>
      <c r="AJ15" s="31"/>
    </row>
    <row r="16" spans="2:36" ht="15.75" x14ac:dyDescent="0.25">
      <c r="B16" s="16" t="s">
        <v>35</v>
      </c>
      <c r="C16" s="9" t="s">
        <v>2</v>
      </c>
      <c r="D16" s="19">
        <v>239</v>
      </c>
      <c r="E16" s="9" t="s">
        <v>2</v>
      </c>
      <c r="F16" s="19">
        <v>2977</v>
      </c>
      <c r="G16" s="9" t="s">
        <v>2</v>
      </c>
      <c r="H16" s="19">
        <v>391</v>
      </c>
      <c r="I16" s="9" t="s">
        <v>2</v>
      </c>
      <c r="J16" s="19">
        <v>23</v>
      </c>
      <c r="K16" s="9" t="s">
        <v>2</v>
      </c>
      <c r="L16" s="19">
        <v>0</v>
      </c>
      <c r="M16" s="9" t="s">
        <v>2</v>
      </c>
      <c r="N16" s="17">
        <f>SUM(D16:L16)</f>
        <v>3630</v>
      </c>
      <c r="O16" s="9" t="s">
        <v>2</v>
      </c>
      <c r="P16" s="20">
        <v>4818</v>
      </c>
      <c r="Q16" s="9" t="s">
        <v>2</v>
      </c>
      <c r="R16" s="19">
        <v>21763</v>
      </c>
      <c r="S16" s="9" t="s">
        <v>2</v>
      </c>
      <c r="T16" s="21">
        <f>R16/N15</f>
        <v>5.7619804077310031</v>
      </c>
      <c r="U16" s="9" t="s">
        <v>2</v>
      </c>
      <c r="V16" s="22">
        <v>2913.2</v>
      </c>
      <c r="W16" s="9" t="s">
        <v>2</v>
      </c>
      <c r="X16" s="23">
        <f>R16/V16</f>
        <v>7.4704791981326384</v>
      </c>
      <c r="Y16" s="9" t="s">
        <v>2</v>
      </c>
      <c r="Z16" s="24">
        <v>76591.53</v>
      </c>
      <c r="AA16" s="9" t="s">
        <v>2</v>
      </c>
      <c r="AB16" s="24">
        <f>SUM(Z16/N15)</f>
        <v>20.278403494837171</v>
      </c>
      <c r="AC16" s="9" t="s">
        <v>2</v>
      </c>
      <c r="AD16" s="24">
        <f>SUM(Z16/R16)</f>
        <v>3.5193461379405413</v>
      </c>
      <c r="AE16" s="9" t="s">
        <v>2</v>
      </c>
      <c r="AF16" s="21">
        <v>1619.81</v>
      </c>
      <c r="AG16" s="9" t="s">
        <v>2</v>
      </c>
      <c r="AH16" s="24">
        <f>Z16/AF16</f>
        <v>47.284267907964512</v>
      </c>
      <c r="AI16" s="9" t="s">
        <v>2</v>
      </c>
      <c r="AJ16" s="25">
        <f>SUM(N15/AF16)</f>
        <v>2.3317549589149347</v>
      </c>
    </row>
    <row r="17" spans="2:36" ht="15.75" x14ac:dyDescent="0.25">
      <c r="B17" s="16" t="s">
        <v>36</v>
      </c>
      <c r="C17" s="9" t="s">
        <v>2</v>
      </c>
      <c r="D17" s="19">
        <v>12</v>
      </c>
      <c r="E17" s="9" t="s">
        <v>2</v>
      </c>
      <c r="F17" s="19">
        <v>127</v>
      </c>
      <c r="G17" s="9" t="s">
        <v>2</v>
      </c>
      <c r="H17" s="19">
        <v>6</v>
      </c>
      <c r="I17" s="9" t="s">
        <v>2</v>
      </c>
      <c r="J17" s="19">
        <v>2</v>
      </c>
      <c r="K17" s="9" t="s">
        <v>2</v>
      </c>
      <c r="L17" s="19">
        <v>0</v>
      </c>
      <c r="M17" s="9" t="s">
        <v>2</v>
      </c>
      <c r="N17" s="17">
        <f>SUM(D17:L17)</f>
        <v>147</v>
      </c>
      <c r="O17" s="9" t="s">
        <v>2</v>
      </c>
      <c r="P17" s="20"/>
      <c r="Q17" s="9" t="s">
        <v>2</v>
      </c>
      <c r="R17" s="19"/>
      <c r="S17" s="9" t="s">
        <v>2</v>
      </c>
      <c r="T17" s="21"/>
      <c r="U17" s="9" t="s">
        <v>2</v>
      </c>
      <c r="V17" s="22"/>
      <c r="W17" s="9" t="s">
        <v>2</v>
      </c>
      <c r="X17" s="23"/>
      <c r="Y17" s="9" t="s">
        <v>2</v>
      </c>
      <c r="Z17" s="24"/>
      <c r="AA17" s="9" t="s">
        <v>2</v>
      </c>
      <c r="AB17" s="24"/>
      <c r="AC17" s="9" t="s">
        <v>2</v>
      </c>
      <c r="AD17" s="24"/>
      <c r="AE17" s="9" t="s">
        <v>2</v>
      </c>
      <c r="AF17" s="21"/>
      <c r="AG17" s="9" t="s">
        <v>2</v>
      </c>
      <c r="AH17" s="24"/>
      <c r="AI17" s="9" t="s">
        <v>2</v>
      </c>
      <c r="AJ17" s="25"/>
    </row>
    <row r="18" spans="2:36" ht="15.75" x14ac:dyDescent="0.25">
      <c r="B18" s="13" t="s">
        <v>37</v>
      </c>
      <c r="C18" s="9" t="s">
        <v>2</v>
      </c>
      <c r="D18" s="14" t="s">
        <v>37</v>
      </c>
      <c r="E18" s="9" t="s">
        <v>2</v>
      </c>
      <c r="F18" s="14" t="s">
        <v>37</v>
      </c>
      <c r="G18" s="9" t="s">
        <v>2</v>
      </c>
      <c r="H18" s="14" t="s">
        <v>37</v>
      </c>
      <c r="I18" s="9" t="s">
        <v>2</v>
      </c>
      <c r="J18" s="14" t="s">
        <v>37</v>
      </c>
      <c r="K18" s="9" t="s">
        <v>2</v>
      </c>
      <c r="L18" s="14" t="s">
        <v>37</v>
      </c>
      <c r="M18" s="9" t="s">
        <v>2</v>
      </c>
      <c r="N18" s="14" t="s">
        <v>37</v>
      </c>
      <c r="O18" s="9" t="s">
        <v>2</v>
      </c>
      <c r="P18" s="14" t="s">
        <v>37</v>
      </c>
      <c r="Q18" s="9" t="s">
        <v>2</v>
      </c>
      <c r="R18" s="14" t="s">
        <v>37</v>
      </c>
      <c r="S18" s="9" t="s">
        <v>2</v>
      </c>
      <c r="T18" s="14" t="s">
        <v>37</v>
      </c>
      <c r="U18" s="9" t="s">
        <v>2</v>
      </c>
      <c r="V18" s="14" t="s">
        <v>37</v>
      </c>
      <c r="W18" s="9" t="s">
        <v>2</v>
      </c>
      <c r="X18" s="14" t="s">
        <v>37</v>
      </c>
      <c r="Y18" s="9" t="s">
        <v>2</v>
      </c>
      <c r="Z18" s="14" t="s">
        <v>37</v>
      </c>
      <c r="AA18" s="9" t="s">
        <v>2</v>
      </c>
      <c r="AB18" s="14" t="s">
        <v>37</v>
      </c>
      <c r="AC18" s="9" t="s">
        <v>2</v>
      </c>
      <c r="AD18" s="14" t="s">
        <v>37</v>
      </c>
      <c r="AE18" s="9" t="s">
        <v>2</v>
      </c>
      <c r="AF18" s="26" t="s">
        <v>37</v>
      </c>
      <c r="AG18" s="9" t="s">
        <v>2</v>
      </c>
      <c r="AH18" s="27" t="s">
        <v>37</v>
      </c>
      <c r="AI18" s="9" t="s">
        <v>2</v>
      </c>
      <c r="AJ18" s="28" t="s">
        <v>37</v>
      </c>
    </row>
    <row r="19" spans="2:36" ht="15.75" x14ac:dyDescent="0.25">
      <c r="B19" s="16" t="s">
        <v>40</v>
      </c>
      <c r="C19" s="9" t="s">
        <v>2</v>
      </c>
      <c r="D19" s="29" t="s">
        <v>1</v>
      </c>
      <c r="E19" s="9" t="s">
        <v>2</v>
      </c>
      <c r="F19" s="29" t="s">
        <v>1</v>
      </c>
      <c r="G19" s="9" t="s">
        <v>2</v>
      </c>
      <c r="H19" s="29" t="s">
        <v>1</v>
      </c>
      <c r="I19" s="9" t="s">
        <v>2</v>
      </c>
      <c r="J19" s="29" t="s">
        <v>1</v>
      </c>
      <c r="K19" s="9" t="s">
        <v>2</v>
      </c>
      <c r="L19" s="29" t="s">
        <v>1</v>
      </c>
      <c r="M19" s="9" t="s">
        <v>2</v>
      </c>
      <c r="N19" s="17">
        <f>SUM(N20+N21)</f>
        <v>4066</v>
      </c>
      <c r="O19" s="9" t="s">
        <v>2</v>
      </c>
      <c r="P19" s="9" t="s">
        <v>1</v>
      </c>
      <c r="Q19" s="9" t="s">
        <v>2</v>
      </c>
      <c r="R19" s="10"/>
      <c r="S19" s="9" t="s">
        <v>2</v>
      </c>
      <c r="T19" s="10"/>
      <c r="U19" s="9" t="s">
        <v>2</v>
      </c>
      <c r="V19" s="9" t="s">
        <v>1</v>
      </c>
      <c r="W19" s="9" t="s">
        <v>2</v>
      </c>
      <c r="X19" s="10"/>
      <c r="Y19" s="9" t="s">
        <v>2</v>
      </c>
      <c r="Z19" s="1" t="s">
        <v>1</v>
      </c>
      <c r="AA19" s="9" t="s">
        <v>2</v>
      </c>
      <c r="AB19" s="10"/>
      <c r="AC19" s="9" t="s">
        <v>2</v>
      </c>
      <c r="AD19" s="10"/>
      <c r="AE19" s="9" t="s">
        <v>2</v>
      </c>
      <c r="AF19" s="30" t="s">
        <v>1</v>
      </c>
      <c r="AG19" s="9" t="s">
        <v>2</v>
      </c>
      <c r="AH19" s="24"/>
      <c r="AI19" s="9" t="s">
        <v>2</v>
      </c>
      <c r="AJ19" s="31"/>
    </row>
    <row r="20" spans="2:36" ht="15.75" x14ac:dyDescent="0.25">
      <c r="B20" s="16" t="s">
        <v>35</v>
      </c>
      <c r="C20" s="9" t="s">
        <v>2</v>
      </c>
      <c r="D20" s="19">
        <v>212</v>
      </c>
      <c r="E20" s="9" t="s">
        <v>2</v>
      </c>
      <c r="F20" s="19">
        <v>3323</v>
      </c>
      <c r="G20" s="9" t="s">
        <v>2</v>
      </c>
      <c r="H20" s="19">
        <v>395</v>
      </c>
      <c r="I20" s="9" t="s">
        <v>2</v>
      </c>
      <c r="J20" s="19">
        <v>23</v>
      </c>
      <c r="K20" s="9" t="s">
        <v>2</v>
      </c>
      <c r="L20" s="19">
        <v>0</v>
      </c>
      <c r="M20" s="9" t="s">
        <v>2</v>
      </c>
      <c r="N20" s="17">
        <f>SUM(D20:L20)</f>
        <v>3953</v>
      </c>
      <c r="O20" s="9" t="s">
        <v>2</v>
      </c>
      <c r="P20" s="20">
        <v>6200</v>
      </c>
      <c r="Q20" s="9" t="s">
        <v>2</v>
      </c>
      <c r="R20" s="19">
        <v>20490</v>
      </c>
      <c r="S20" s="9" t="s">
        <v>2</v>
      </c>
      <c r="T20" s="21">
        <f>R20/N19</f>
        <v>5.039350713231677</v>
      </c>
      <c r="U20" s="9" t="s">
        <v>2</v>
      </c>
      <c r="V20" s="22">
        <v>2464.36</v>
      </c>
      <c r="W20" s="9" t="s">
        <v>2</v>
      </c>
      <c r="X20" s="23">
        <f>R20/V20</f>
        <v>8.3145319677319875</v>
      </c>
      <c r="Y20" s="9" t="s">
        <v>2</v>
      </c>
      <c r="Z20" s="24">
        <v>133746.76</v>
      </c>
      <c r="AA20" s="9" t="s">
        <v>2</v>
      </c>
      <c r="AB20" s="24">
        <f>SUM(Z20/N19)</f>
        <v>32.893939990162323</v>
      </c>
      <c r="AC20" s="9" t="s">
        <v>2</v>
      </c>
      <c r="AD20" s="24">
        <f>SUM(Z20/R20)</f>
        <v>6.5274163006344565</v>
      </c>
      <c r="AE20" s="9" t="s">
        <v>2</v>
      </c>
      <c r="AF20" s="21">
        <v>1745.28</v>
      </c>
      <c r="AG20" s="9" t="s">
        <v>2</v>
      </c>
      <c r="AH20" s="24">
        <f>Z20/AF20</f>
        <v>76.633411257792446</v>
      </c>
      <c r="AI20" s="9" t="s">
        <v>2</v>
      </c>
      <c r="AJ20" s="25">
        <f>SUM(N19/AF20)</f>
        <v>2.3297121378804548</v>
      </c>
    </row>
    <row r="21" spans="2:36" ht="15.75" x14ac:dyDescent="0.25">
      <c r="B21" s="16" t="s">
        <v>36</v>
      </c>
      <c r="C21" s="9" t="s">
        <v>2</v>
      </c>
      <c r="D21" s="19">
        <v>8</v>
      </c>
      <c r="E21" s="9" t="s">
        <v>2</v>
      </c>
      <c r="F21" s="19">
        <v>95</v>
      </c>
      <c r="G21" s="9" t="s">
        <v>2</v>
      </c>
      <c r="H21" s="19">
        <v>6</v>
      </c>
      <c r="I21" s="9" t="s">
        <v>2</v>
      </c>
      <c r="J21" s="19">
        <v>4</v>
      </c>
      <c r="K21" s="9" t="s">
        <v>2</v>
      </c>
      <c r="L21" s="19">
        <v>0</v>
      </c>
      <c r="M21" s="9" t="s">
        <v>2</v>
      </c>
      <c r="N21" s="17">
        <f>SUM(D21:L21)</f>
        <v>113</v>
      </c>
      <c r="O21" s="9" t="s">
        <v>2</v>
      </c>
      <c r="P21" s="20"/>
      <c r="Q21" s="9" t="s">
        <v>2</v>
      </c>
      <c r="R21" s="19"/>
      <c r="S21" s="9" t="s">
        <v>2</v>
      </c>
      <c r="T21" s="21"/>
      <c r="U21" s="9" t="s">
        <v>2</v>
      </c>
      <c r="V21" s="22"/>
      <c r="W21" s="9" t="s">
        <v>2</v>
      </c>
      <c r="X21" s="23"/>
      <c r="Y21" s="9" t="s">
        <v>2</v>
      </c>
      <c r="Z21" s="24"/>
      <c r="AA21" s="9" t="s">
        <v>2</v>
      </c>
      <c r="AB21" s="24"/>
      <c r="AC21" s="9" t="s">
        <v>2</v>
      </c>
      <c r="AD21" s="24"/>
      <c r="AE21" s="9" t="s">
        <v>2</v>
      </c>
      <c r="AF21" s="21"/>
      <c r="AG21" s="9" t="s">
        <v>2</v>
      </c>
      <c r="AH21" s="24"/>
      <c r="AI21" s="9" t="s">
        <v>2</v>
      </c>
      <c r="AJ21" s="25"/>
    </row>
    <row r="22" spans="2:36" ht="15.75" x14ac:dyDescent="0.25">
      <c r="B22" s="13" t="s">
        <v>37</v>
      </c>
      <c r="C22" s="9" t="s">
        <v>2</v>
      </c>
      <c r="D22" s="14" t="s">
        <v>37</v>
      </c>
      <c r="E22" s="9" t="s">
        <v>2</v>
      </c>
      <c r="F22" s="14" t="s">
        <v>37</v>
      </c>
      <c r="G22" s="9" t="s">
        <v>2</v>
      </c>
      <c r="H22" s="14" t="s">
        <v>37</v>
      </c>
      <c r="I22" s="9" t="s">
        <v>2</v>
      </c>
      <c r="J22" s="14" t="s">
        <v>37</v>
      </c>
      <c r="K22" s="9" t="s">
        <v>2</v>
      </c>
      <c r="L22" s="14" t="s">
        <v>37</v>
      </c>
      <c r="M22" s="9" t="s">
        <v>2</v>
      </c>
      <c r="N22" s="14" t="s">
        <v>37</v>
      </c>
      <c r="O22" s="9" t="s">
        <v>2</v>
      </c>
      <c r="P22" s="14" t="s">
        <v>37</v>
      </c>
      <c r="Q22" s="9" t="s">
        <v>2</v>
      </c>
      <c r="R22" s="14" t="s">
        <v>37</v>
      </c>
      <c r="S22" s="9" t="s">
        <v>2</v>
      </c>
      <c r="T22" s="14" t="s">
        <v>37</v>
      </c>
      <c r="U22" s="9" t="s">
        <v>2</v>
      </c>
      <c r="V22" s="14" t="s">
        <v>37</v>
      </c>
      <c r="W22" s="9" t="s">
        <v>2</v>
      </c>
      <c r="X22" s="14" t="s">
        <v>37</v>
      </c>
      <c r="Y22" s="9" t="s">
        <v>2</v>
      </c>
      <c r="Z22" s="14" t="s">
        <v>37</v>
      </c>
      <c r="AA22" s="9" t="s">
        <v>2</v>
      </c>
      <c r="AB22" s="14" t="s">
        <v>37</v>
      </c>
      <c r="AC22" s="9" t="s">
        <v>2</v>
      </c>
      <c r="AD22" s="14" t="s">
        <v>37</v>
      </c>
      <c r="AE22" s="9" t="s">
        <v>2</v>
      </c>
      <c r="AF22" s="26" t="s">
        <v>37</v>
      </c>
      <c r="AG22" s="9" t="s">
        <v>2</v>
      </c>
      <c r="AH22" s="27" t="s">
        <v>37</v>
      </c>
      <c r="AI22" s="9" t="s">
        <v>2</v>
      </c>
      <c r="AJ22" s="28" t="s">
        <v>37</v>
      </c>
    </row>
    <row r="23" spans="2:36" ht="15.75" x14ac:dyDescent="0.25">
      <c r="B23" s="16" t="s">
        <v>41</v>
      </c>
      <c r="C23" s="9" t="s">
        <v>2</v>
      </c>
      <c r="D23" s="29" t="s">
        <v>1</v>
      </c>
      <c r="E23" s="9" t="s">
        <v>2</v>
      </c>
      <c r="F23" s="29" t="s">
        <v>1</v>
      </c>
      <c r="G23" s="9" t="s">
        <v>2</v>
      </c>
      <c r="H23" s="29" t="s">
        <v>1</v>
      </c>
      <c r="I23" s="9" t="s">
        <v>2</v>
      </c>
      <c r="J23" s="29" t="s">
        <v>1</v>
      </c>
      <c r="K23" s="9" t="s">
        <v>2</v>
      </c>
      <c r="L23" s="29" t="s">
        <v>1</v>
      </c>
      <c r="M23" s="9" t="s">
        <v>2</v>
      </c>
      <c r="N23" s="17">
        <f>SUM(N24+N25)</f>
        <v>3991</v>
      </c>
      <c r="O23" s="9" t="s">
        <v>2</v>
      </c>
      <c r="P23" s="9" t="s">
        <v>1</v>
      </c>
      <c r="Q23" s="9" t="s">
        <v>2</v>
      </c>
      <c r="R23" s="10"/>
      <c r="S23" s="9" t="s">
        <v>2</v>
      </c>
      <c r="T23" s="10"/>
      <c r="U23" s="9" t="s">
        <v>2</v>
      </c>
      <c r="V23" s="9" t="s">
        <v>1</v>
      </c>
      <c r="W23" s="9" t="s">
        <v>2</v>
      </c>
      <c r="X23" s="10"/>
      <c r="Y23" s="9" t="s">
        <v>2</v>
      </c>
      <c r="Z23" s="1" t="s">
        <v>1</v>
      </c>
      <c r="AA23" s="9" t="s">
        <v>2</v>
      </c>
      <c r="AB23" s="10"/>
      <c r="AC23" s="9" t="s">
        <v>2</v>
      </c>
      <c r="AD23" s="10"/>
      <c r="AE23" s="9" t="s">
        <v>2</v>
      </c>
      <c r="AF23" s="30" t="s">
        <v>1</v>
      </c>
      <c r="AG23" s="9" t="s">
        <v>2</v>
      </c>
      <c r="AH23" s="24"/>
      <c r="AI23" s="9" t="s">
        <v>2</v>
      </c>
      <c r="AJ23" s="31"/>
    </row>
    <row r="24" spans="2:36" ht="15.75" x14ac:dyDescent="0.25">
      <c r="B24" s="16" t="s">
        <v>35</v>
      </c>
      <c r="C24" s="9" t="s">
        <v>2</v>
      </c>
      <c r="D24" s="19">
        <v>247</v>
      </c>
      <c r="E24" s="9" t="s">
        <v>2</v>
      </c>
      <c r="F24" s="19">
        <v>3202</v>
      </c>
      <c r="G24" s="9" t="s">
        <v>2</v>
      </c>
      <c r="H24" s="19">
        <v>374</v>
      </c>
      <c r="I24" s="9" t="s">
        <v>2</v>
      </c>
      <c r="J24" s="19">
        <v>32</v>
      </c>
      <c r="K24" s="9" t="s">
        <v>2</v>
      </c>
      <c r="L24" s="19">
        <v>0</v>
      </c>
      <c r="M24" s="9" t="s">
        <v>2</v>
      </c>
      <c r="N24" s="17">
        <f>SUM(D24:L24)</f>
        <v>3855</v>
      </c>
      <c r="O24" s="9" t="s">
        <v>2</v>
      </c>
      <c r="P24" s="20">
        <v>4001</v>
      </c>
      <c r="Q24" s="9" t="s">
        <v>2</v>
      </c>
      <c r="R24" s="19">
        <v>18721</v>
      </c>
      <c r="S24" s="9" t="s">
        <v>2</v>
      </c>
      <c r="T24" s="21">
        <f>R24/N23</f>
        <v>4.6908043096968175</v>
      </c>
      <c r="U24" s="9" t="s">
        <v>2</v>
      </c>
      <c r="V24" s="22">
        <v>2745.8</v>
      </c>
      <c r="W24" s="9" t="s">
        <v>2</v>
      </c>
      <c r="X24" s="23">
        <f>R24/V24</f>
        <v>6.8180493845145307</v>
      </c>
      <c r="Y24" s="9" t="s">
        <v>2</v>
      </c>
      <c r="Z24" s="24">
        <v>91716.42</v>
      </c>
      <c r="AA24" s="9" t="s">
        <v>2</v>
      </c>
      <c r="AB24" s="24">
        <f>SUM(Z24/N23)</f>
        <v>22.980811826609873</v>
      </c>
      <c r="AC24" s="9" t="s">
        <v>2</v>
      </c>
      <c r="AD24" s="24">
        <f>SUM(Z24/R24)</f>
        <v>4.8991197051439554</v>
      </c>
      <c r="AE24" s="9" t="s">
        <v>2</v>
      </c>
      <c r="AF24" s="21">
        <v>1664.37</v>
      </c>
      <c r="AG24" s="9" t="s">
        <v>2</v>
      </c>
      <c r="AH24" s="24">
        <f>Z24/AF24</f>
        <v>55.105787775554717</v>
      </c>
      <c r="AI24" s="9" t="s">
        <v>2</v>
      </c>
      <c r="AJ24" s="25">
        <f>SUM(N23/AF24)</f>
        <v>2.3979043121421322</v>
      </c>
    </row>
    <row r="25" spans="2:36" ht="15.75" x14ac:dyDescent="0.25">
      <c r="B25" s="16" t="s">
        <v>36</v>
      </c>
      <c r="C25" s="9" t="s">
        <v>2</v>
      </c>
      <c r="D25" s="19">
        <v>12</v>
      </c>
      <c r="E25" s="9"/>
      <c r="F25" s="19">
        <v>114</v>
      </c>
      <c r="G25" s="9" t="s">
        <v>2</v>
      </c>
      <c r="H25" s="19">
        <v>7</v>
      </c>
      <c r="I25" s="9" t="s">
        <v>2</v>
      </c>
      <c r="J25" s="19">
        <v>3</v>
      </c>
      <c r="K25" s="9" t="s">
        <v>2</v>
      </c>
      <c r="L25" s="19">
        <v>0</v>
      </c>
      <c r="M25" s="9" t="s">
        <v>2</v>
      </c>
      <c r="N25" s="17">
        <f>SUM(D25:L25)</f>
        <v>136</v>
      </c>
      <c r="O25" s="9" t="s">
        <v>2</v>
      </c>
      <c r="P25" s="20"/>
      <c r="Q25" s="9" t="s">
        <v>2</v>
      </c>
      <c r="R25" s="19"/>
      <c r="S25" s="9" t="s">
        <v>2</v>
      </c>
      <c r="T25" s="21"/>
      <c r="U25" s="9" t="s">
        <v>2</v>
      </c>
      <c r="V25" s="22"/>
      <c r="W25" s="9" t="s">
        <v>2</v>
      </c>
      <c r="X25" s="23"/>
      <c r="Y25" s="9" t="s">
        <v>2</v>
      </c>
      <c r="Z25" s="24"/>
      <c r="AA25" s="9" t="s">
        <v>2</v>
      </c>
      <c r="AB25" s="24"/>
      <c r="AC25" s="9" t="s">
        <v>2</v>
      </c>
      <c r="AD25" s="24"/>
      <c r="AE25" s="9" t="s">
        <v>2</v>
      </c>
      <c r="AF25" s="21"/>
      <c r="AG25" s="9" t="s">
        <v>2</v>
      </c>
      <c r="AH25" s="24"/>
      <c r="AI25" s="9" t="s">
        <v>2</v>
      </c>
      <c r="AJ25" s="25"/>
    </row>
    <row r="26" spans="2:36" ht="15.75" x14ac:dyDescent="0.25">
      <c r="B26" s="13" t="s">
        <v>37</v>
      </c>
      <c r="C26" s="9" t="s">
        <v>2</v>
      </c>
      <c r="D26" s="14" t="s">
        <v>37</v>
      </c>
      <c r="E26" s="9" t="s">
        <v>2</v>
      </c>
      <c r="F26" s="14" t="s">
        <v>37</v>
      </c>
      <c r="G26" s="9" t="s">
        <v>2</v>
      </c>
      <c r="H26" s="14" t="s">
        <v>37</v>
      </c>
      <c r="I26" s="9" t="s">
        <v>2</v>
      </c>
      <c r="J26" s="14" t="s">
        <v>37</v>
      </c>
      <c r="K26" s="9" t="s">
        <v>2</v>
      </c>
      <c r="L26" s="14" t="s">
        <v>37</v>
      </c>
      <c r="M26" s="9" t="s">
        <v>2</v>
      </c>
      <c r="N26" s="14" t="s">
        <v>37</v>
      </c>
      <c r="O26" s="9" t="s">
        <v>2</v>
      </c>
      <c r="P26" s="14" t="s">
        <v>37</v>
      </c>
      <c r="Q26" s="9" t="s">
        <v>2</v>
      </c>
      <c r="R26" s="14" t="s">
        <v>37</v>
      </c>
      <c r="S26" s="9" t="s">
        <v>2</v>
      </c>
      <c r="T26" s="14" t="s">
        <v>37</v>
      </c>
      <c r="U26" s="9" t="s">
        <v>2</v>
      </c>
      <c r="V26" s="14" t="s">
        <v>37</v>
      </c>
      <c r="W26" s="9" t="s">
        <v>2</v>
      </c>
      <c r="X26" s="14" t="s">
        <v>37</v>
      </c>
      <c r="Y26" s="9" t="s">
        <v>2</v>
      </c>
      <c r="Z26" s="14" t="s">
        <v>37</v>
      </c>
      <c r="AA26" s="9" t="s">
        <v>2</v>
      </c>
      <c r="AB26" s="14" t="s">
        <v>37</v>
      </c>
      <c r="AC26" s="9" t="s">
        <v>2</v>
      </c>
      <c r="AD26" s="14" t="s">
        <v>37</v>
      </c>
      <c r="AE26" s="9" t="s">
        <v>2</v>
      </c>
      <c r="AF26" s="26" t="s">
        <v>37</v>
      </c>
      <c r="AG26" s="9" t="s">
        <v>2</v>
      </c>
      <c r="AH26" s="27" t="s">
        <v>37</v>
      </c>
      <c r="AI26" s="9" t="s">
        <v>2</v>
      </c>
      <c r="AJ26" s="28" t="s">
        <v>37</v>
      </c>
    </row>
    <row r="27" spans="2:36" ht="15.75" x14ac:dyDescent="0.25">
      <c r="B27" s="16" t="s">
        <v>42</v>
      </c>
      <c r="C27" s="9" t="s">
        <v>2</v>
      </c>
      <c r="D27" s="29" t="s">
        <v>1</v>
      </c>
      <c r="E27" s="9" t="s">
        <v>2</v>
      </c>
      <c r="F27" s="29" t="s">
        <v>1</v>
      </c>
      <c r="G27" s="9" t="s">
        <v>2</v>
      </c>
      <c r="H27" s="29" t="s">
        <v>1</v>
      </c>
      <c r="I27" s="9" t="s">
        <v>2</v>
      </c>
      <c r="J27" s="29" t="s">
        <v>1</v>
      </c>
      <c r="K27" s="9" t="s">
        <v>2</v>
      </c>
      <c r="L27" s="29" t="s">
        <v>1</v>
      </c>
      <c r="M27" s="9" t="s">
        <v>2</v>
      </c>
      <c r="N27" s="17">
        <f>SUM(N28+N29)</f>
        <v>3678</v>
      </c>
      <c r="O27" s="9" t="s">
        <v>2</v>
      </c>
      <c r="P27" s="9" t="s">
        <v>1</v>
      </c>
      <c r="Q27" s="9" t="s">
        <v>2</v>
      </c>
      <c r="R27" s="10"/>
      <c r="S27" s="9" t="s">
        <v>2</v>
      </c>
      <c r="T27" s="10"/>
      <c r="U27" s="9" t="s">
        <v>2</v>
      </c>
      <c r="V27" s="9" t="s">
        <v>1</v>
      </c>
      <c r="W27" s="9" t="s">
        <v>2</v>
      </c>
      <c r="X27" s="10"/>
      <c r="Y27" s="9" t="s">
        <v>2</v>
      </c>
      <c r="Z27" s="1" t="s">
        <v>1</v>
      </c>
      <c r="AA27" s="9" t="s">
        <v>2</v>
      </c>
      <c r="AB27" s="10"/>
      <c r="AC27" s="9" t="s">
        <v>2</v>
      </c>
      <c r="AD27" s="10"/>
      <c r="AE27" s="9" t="s">
        <v>2</v>
      </c>
      <c r="AF27" s="30" t="s">
        <v>1</v>
      </c>
      <c r="AG27" s="9" t="s">
        <v>2</v>
      </c>
      <c r="AH27" s="24"/>
      <c r="AI27" s="9" t="s">
        <v>2</v>
      </c>
      <c r="AJ27" s="31"/>
    </row>
    <row r="28" spans="2:36" ht="15.75" x14ac:dyDescent="0.25">
      <c r="B28" s="16" t="s">
        <v>35</v>
      </c>
      <c r="C28" s="9" t="s">
        <v>2</v>
      </c>
      <c r="D28" s="19">
        <v>222</v>
      </c>
      <c r="E28" s="9" t="s">
        <v>2</v>
      </c>
      <c r="F28" s="19">
        <v>2785</v>
      </c>
      <c r="G28" s="9" t="s">
        <v>2</v>
      </c>
      <c r="H28" s="19">
        <v>385</v>
      </c>
      <c r="I28" s="9" t="s">
        <v>2</v>
      </c>
      <c r="J28" s="19">
        <v>16</v>
      </c>
      <c r="K28" s="9" t="s">
        <v>2</v>
      </c>
      <c r="L28" s="19">
        <v>0</v>
      </c>
      <c r="M28" s="9" t="s">
        <v>2</v>
      </c>
      <c r="N28" s="17">
        <f>SUM(D28:L28)</f>
        <v>3408</v>
      </c>
      <c r="O28" s="9" t="s">
        <v>2</v>
      </c>
      <c r="P28" s="20">
        <v>3249</v>
      </c>
      <c r="Q28" s="9" t="s">
        <v>2</v>
      </c>
      <c r="R28" s="19">
        <v>17953</v>
      </c>
      <c r="S28" s="9" t="s">
        <v>2</v>
      </c>
      <c r="T28" s="21">
        <f>R28/N27</f>
        <v>4.8811854268624248</v>
      </c>
      <c r="U28" s="9" t="s">
        <v>2</v>
      </c>
      <c r="V28" s="22">
        <v>2842.18</v>
      </c>
      <c r="W28" s="9" t="s">
        <v>2</v>
      </c>
      <c r="X28" s="23">
        <f>R28/V28</f>
        <v>6.3166301923171657</v>
      </c>
      <c r="Y28" s="9" t="s">
        <v>2</v>
      </c>
      <c r="Z28" s="24">
        <v>96716.17</v>
      </c>
      <c r="AA28" s="9" t="s">
        <v>2</v>
      </c>
      <c r="AB28" s="24">
        <f>SUM(Z28/N27)</f>
        <v>26.295859162588364</v>
      </c>
      <c r="AC28" s="9" t="s">
        <v>2</v>
      </c>
      <c r="AD28" s="24">
        <f>SUM(Z28/R28)</f>
        <v>5.3871870996490836</v>
      </c>
      <c r="AE28" s="9" t="s">
        <v>2</v>
      </c>
      <c r="AF28" s="21">
        <v>1659.37</v>
      </c>
      <c r="AG28" s="9" t="s">
        <v>2</v>
      </c>
      <c r="AH28" s="24">
        <f>Z28/AF28</f>
        <v>58.284873174759099</v>
      </c>
      <c r="AI28" s="9" t="s">
        <v>2</v>
      </c>
      <c r="AJ28" s="25">
        <f>SUM(N27/AF28)</f>
        <v>2.2165038538722528</v>
      </c>
    </row>
    <row r="29" spans="2:36" ht="15.75" x14ac:dyDescent="0.25">
      <c r="B29" s="16" t="s">
        <v>36</v>
      </c>
      <c r="C29" s="9" t="s">
        <v>2</v>
      </c>
      <c r="D29" s="19">
        <v>21</v>
      </c>
      <c r="E29" s="9" t="s">
        <v>2</v>
      </c>
      <c r="F29" s="19">
        <v>107</v>
      </c>
      <c r="G29" s="9" t="s">
        <v>2</v>
      </c>
      <c r="H29" s="19">
        <v>22</v>
      </c>
      <c r="I29" s="9" t="s">
        <v>2</v>
      </c>
      <c r="J29" s="19">
        <v>120</v>
      </c>
      <c r="K29" s="9" t="s">
        <v>2</v>
      </c>
      <c r="L29" s="19">
        <v>0</v>
      </c>
      <c r="M29" s="9" t="s">
        <v>2</v>
      </c>
      <c r="N29" s="17">
        <f>SUM(D29:L29)</f>
        <v>270</v>
      </c>
      <c r="O29" s="9" t="s">
        <v>2</v>
      </c>
      <c r="P29" s="20"/>
      <c r="Q29" s="9" t="s">
        <v>2</v>
      </c>
      <c r="R29" s="19"/>
      <c r="S29" s="9" t="s">
        <v>2</v>
      </c>
      <c r="T29" s="21"/>
      <c r="U29" s="9" t="s">
        <v>2</v>
      </c>
      <c r="V29" s="22"/>
      <c r="W29" s="9" t="s">
        <v>2</v>
      </c>
      <c r="X29" s="23"/>
      <c r="Y29" s="9" t="s">
        <v>2</v>
      </c>
      <c r="Z29" s="24"/>
      <c r="AA29" s="9" t="s">
        <v>2</v>
      </c>
      <c r="AB29" s="24"/>
      <c r="AC29" s="9" t="s">
        <v>2</v>
      </c>
      <c r="AD29" s="24"/>
      <c r="AE29" s="9" t="s">
        <v>2</v>
      </c>
      <c r="AF29" s="21"/>
      <c r="AG29" s="9" t="s">
        <v>2</v>
      </c>
      <c r="AH29" s="24"/>
      <c r="AI29" s="9" t="s">
        <v>2</v>
      </c>
      <c r="AJ29" s="25"/>
    </row>
    <row r="30" spans="2:36" ht="15.75" x14ac:dyDescent="0.25">
      <c r="B30" s="13" t="s">
        <v>37</v>
      </c>
      <c r="C30" s="9" t="s">
        <v>2</v>
      </c>
      <c r="D30" s="14" t="s">
        <v>37</v>
      </c>
      <c r="E30" s="9" t="s">
        <v>2</v>
      </c>
      <c r="F30" s="14" t="s">
        <v>37</v>
      </c>
      <c r="G30" s="9" t="s">
        <v>2</v>
      </c>
      <c r="H30" s="14" t="s">
        <v>37</v>
      </c>
      <c r="I30" s="9" t="s">
        <v>2</v>
      </c>
      <c r="J30" s="14" t="s">
        <v>37</v>
      </c>
      <c r="K30" s="9" t="s">
        <v>2</v>
      </c>
      <c r="L30" s="14" t="s">
        <v>37</v>
      </c>
      <c r="M30" s="9" t="s">
        <v>2</v>
      </c>
      <c r="N30" s="14" t="s">
        <v>37</v>
      </c>
      <c r="O30" s="9" t="s">
        <v>2</v>
      </c>
      <c r="P30" s="14" t="s">
        <v>37</v>
      </c>
      <c r="Q30" s="9" t="s">
        <v>2</v>
      </c>
      <c r="R30" s="14" t="s">
        <v>37</v>
      </c>
      <c r="S30" s="9" t="s">
        <v>2</v>
      </c>
      <c r="T30" s="14" t="s">
        <v>37</v>
      </c>
      <c r="U30" s="9" t="s">
        <v>2</v>
      </c>
      <c r="V30" s="14" t="s">
        <v>37</v>
      </c>
      <c r="W30" s="9" t="s">
        <v>2</v>
      </c>
      <c r="X30" s="14" t="s">
        <v>37</v>
      </c>
      <c r="Y30" s="9" t="s">
        <v>2</v>
      </c>
      <c r="Z30" s="14" t="s">
        <v>37</v>
      </c>
      <c r="AA30" s="9" t="s">
        <v>2</v>
      </c>
      <c r="AB30" s="14" t="s">
        <v>37</v>
      </c>
      <c r="AC30" s="9" t="s">
        <v>2</v>
      </c>
      <c r="AD30" s="14" t="s">
        <v>37</v>
      </c>
      <c r="AE30" s="9" t="s">
        <v>2</v>
      </c>
      <c r="AF30" s="26" t="s">
        <v>37</v>
      </c>
      <c r="AG30" s="9" t="s">
        <v>2</v>
      </c>
      <c r="AH30" s="27" t="s">
        <v>37</v>
      </c>
      <c r="AI30" s="9" t="s">
        <v>2</v>
      </c>
      <c r="AJ30" s="28" t="s">
        <v>37</v>
      </c>
    </row>
    <row r="31" spans="2:36" ht="15.75" x14ac:dyDescent="0.25">
      <c r="B31" s="16" t="s">
        <v>43</v>
      </c>
      <c r="C31" s="9" t="s">
        <v>2</v>
      </c>
      <c r="D31" s="29" t="s">
        <v>1</v>
      </c>
      <c r="E31" s="9" t="s">
        <v>2</v>
      </c>
      <c r="F31" s="29" t="s">
        <v>1</v>
      </c>
      <c r="G31" s="9" t="s">
        <v>2</v>
      </c>
      <c r="H31" s="29" t="s">
        <v>1</v>
      </c>
      <c r="I31" s="9" t="s">
        <v>2</v>
      </c>
      <c r="J31" s="29" t="s">
        <v>1</v>
      </c>
      <c r="K31" s="9" t="s">
        <v>2</v>
      </c>
      <c r="L31" s="29" t="s">
        <v>1</v>
      </c>
      <c r="M31" s="9" t="s">
        <v>2</v>
      </c>
      <c r="N31" s="17">
        <f>SUM(N32+N33)</f>
        <v>4113</v>
      </c>
      <c r="O31" s="9" t="s">
        <v>2</v>
      </c>
      <c r="P31" s="9" t="s">
        <v>1</v>
      </c>
      <c r="Q31" s="9" t="s">
        <v>2</v>
      </c>
      <c r="R31" s="10"/>
      <c r="S31" s="9" t="s">
        <v>2</v>
      </c>
      <c r="T31" s="10"/>
      <c r="U31" s="9" t="s">
        <v>2</v>
      </c>
      <c r="V31" s="9" t="s">
        <v>1</v>
      </c>
      <c r="W31" s="9" t="s">
        <v>2</v>
      </c>
      <c r="X31" s="10"/>
      <c r="Y31" s="9" t="s">
        <v>2</v>
      </c>
      <c r="Z31" s="1" t="s">
        <v>1</v>
      </c>
      <c r="AA31" s="9" t="s">
        <v>2</v>
      </c>
      <c r="AB31" s="10"/>
      <c r="AC31" s="9" t="s">
        <v>2</v>
      </c>
      <c r="AD31" s="10"/>
      <c r="AE31" s="9" t="s">
        <v>2</v>
      </c>
      <c r="AF31" s="30" t="s">
        <v>1</v>
      </c>
      <c r="AG31" s="9" t="s">
        <v>2</v>
      </c>
      <c r="AH31" s="24"/>
      <c r="AI31" s="9" t="s">
        <v>2</v>
      </c>
      <c r="AJ31" s="31"/>
    </row>
    <row r="32" spans="2:36" ht="15.75" x14ac:dyDescent="0.25">
      <c r="B32" s="16" t="s">
        <v>35</v>
      </c>
      <c r="C32" s="9" t="s">
        <v>2</v>
      </c>
      <c r="D32" s="19">
        <v>281</v>
      </c>
      <c r="E32" s="9" t="s">
        <v>2</v>
      </c>
      <c r="F32" s="19">
        <v>3188</v>
      </c>
      <c r="G32" s="9" t="s">
        <v>2</v>
      </c>
      <c r="H32" s="19">
        <v>490</v>
      </c>
      <c r="I32" s="9" t="s">
        <v>2</v>
      </c>
      <c r="J32" s="19">
        <v>46</v>
      </c>
      <c r="K32" s="9" t="s">
        <v>2</v>
      </c>
      <c r="L32" s="19">
        <v>0</v>
      </c>
      <c r="M32" s="9" t="s">
        <v>2</v>
      </c>
      <c r="N32" s="17">
        <f>SUM(D32:L32)</f>
        <v>4005</v>
      </c>
      <c r="O32" s="9" t="s">
        <v>2</v>
      </c>
      <c r="P32" s="20">
        <v>4835</v>
      </c>
      <c r="Q32" s="9" t="s">
        <v>2</v>
      </c>
      <c r="R32" s="19">
        <v>20071</v>
      </c>
      <c r="S32" s="9" t="s">
        <v>2</v>
      </c>
      <c r="T32" s="21">
        <f>R32/N31</f>
        <v>4.8798930221249694</v>
      </c>
      <c r="U32" s="9" t="s">
        <v>2</v>
      </c>
      <c r="V32" s="22">
        <v>2658.86</v>
      </c>
      <c r="W32" s="9" t="s">
        <v>2</v>
      </c>
      <c r="X32" s="23">
        <f>R32/V32</f>
        <v>7.5487238891855908</v>
      </c>
      <c r="Y32" s="9" t="s">
        <v>2</v>
      </c>
      <c r="Z32" s="24">
        <v>91541.63</v>
      </c>
      <c r="AA32" s="9" t="s">
        <v>2</v>
      </c>
      <c r="AB32" s="24">
        <f>SUM(Z32/N31)</f>
        <v>22.2566569414053</v>
      </c>
      <c r="AC32" s="9" t="s">
        <v>2</v>
      </c>
      <c r="AD32" s="24">
        <f>SUM(Z32/R32)</f>
        <v>4.5608903392955016</v>
      </c>
      <c r="AE32" s="9" t="s">
        <v>2</v>
      </c>
      <c r="AF32" s="21">
        <v>1814.38</v>
      </c>
      <c r="AG32" s="9" t="s">
        <v>2</v>
      </c>
      <c r="AH32" s="24">
        <f>Z32/AF32</f>
        <v>50.453394547999871</v>
      </c>
      <c r="AI32" s="9" t="s">
        <v>2</v>
      </c>
      <c r="AJ32" s="25">
        <f>SUM(N31/AF32)</f>
        <v>2.2668900671303693</v>
      </c>
    </row>
    <row r="33" spans="2:36" ht="15.75" x14ac:dyDescent="0.25">
      <c r="B33" s="16" t="s">
        <v>36</v>
      </c>
      <c r="C33" s="9" t="s">
        <v>2</v>
      </c>
      <c r="D33" s="19">
        <v>10</v>
      </c>
      <c r="E33" s="9" t="s">
        <v>2</v>
      </c>
      <c r="F33" s="19">
        <v>90</v>
      </c>
      <c r="G33" s="9" t="s">
        <v>2</v>
      </c>
      <c r="H33" s="19">
        <v>5</v>
      </c>
      <c r="I33" s="9" t="s">
        <v>2</v>
      </c>
      <c r="J33" s="19">
        <v>3</v>
      </c>
      <c r="K33" s="9" t="s">
        <v>2</v>
      </c>
      <c r="L33" s="19">
        <v>0</v>
      </c>
      <c r="M33" s="9" t="s">
        <v>2</v>
      </c>
      <c r="N33" s="17">
        <f>SUM(D33:L33)</f>
        <v>108</v>
      </c>
      <c r="O33" s="9" t="s">
        <v>2</v>
      </c>
      <c r="P33" s="20"/>
      <c r="Q33" s="9" t="s">
        <v>2</v>
      </c>
      <c r="R33" s="19"/>
      <c r="S33" s="9" t="s">
        <v>2</v>
      </c>
      <c r="T33" s="21"/>
      <c r="U33" s="9" t="s">
        <v>2</v>
      </c>
      <c r="V33" s="22"/>
      <c r="W33" s="9" t="s">
        <v>2</v>
      </c>
      <c r="X33" s="23"/>
      <c r="Y33" s="9" t="s">
        <v>2</v>
      </c>
      <c r="Z33" s="24"/>
      <c r="AA33" s="9" t="s">
        <v>2</v>
      </c>
      <c r="AB33" s="24"/>
      <c r="AC33" s="9" t="s">
        <v>2</v>
      </c>
      <c r="AD33" s="24"/>
      <c r="AE33" s="9" t="s">
        <v>2</v>
      </c>
      <c r="AF33" s="21"/>
      <c r="AG33" s="9" t="s">
        <v>2</v>
      </c>
      <c r="AH33" s="24"/>
      <c r="AI33" s="9" t="s">
        <v>2</v>
      </c>
      <c r="AJ33" s="25"/>
    </row>
    <row r="34" spans="2:36" ht="15.75" x14ac:dyDescent="0.25">
      <c r="B34" s="13" t="s">
        <v>37</v>
      </c>
      <c r="C34" s="9" t="s">
        <v>2</v>
      </c>
      <c r="D34" s="14" t="s">
        <v>37</v>
      </c>
      <c r="E34" s="9" t="s">
        <v>2</v>
      </c>
      <c r="F34" s="14" t="s">
        <v>37</v>
      </c>
      <c r="G34" s="9" t="s">
        <v>2</v>
      </c>
      <c r="H34" s="14" t="s">
        <v>37</v>
      </c>
      <c r="I34" s="9" t="s">
        <v>2</v>
      </c>
      <c r="J34" s="14" t="s">
        <v>37</v>
      </c>
      <c r="K34" s="9" t="s">
        <v>2</v>
      </c>
      <c r="L34" s="14" t="s">
        <v>37</v>
      </c>
      <c r="M34" s="9" t="s">
        <v>2</v>
      </c>
      <c r="N34" s="14" t="s">
        <v>37</v>
      </c>
      <c r="O34" s="9" t="s">
        <v>2</v>
      </c>
      <c r="P34" s="14" t="s">
        <v>37</v>
      </c>
      <c r="Q34" s="9" t="s">
        <v>2</v>
      </c>
      <c r="R34" s="14" t="s">
        <v>37</v>
      </c>
      <c r="S34" s="9" t="s">
        <v>2</v>
      </c>
      <c r="T34" s="14" t="s">
        <v>37</v>
      </c>
      <c r="U34" s="9" t="s">
        <v>2</v>
      </c>
      <c r="V34" s="14" t="s">
        <v>37</v>
      </c>
      <c r="W34" s="9" t="s">
        <v>2</v>
      </c>
      <c r="X34" s="14" t="s">
        <v>37</v>
      </c>
      <c r="Y34" s="9" t="s">
        <v>2</v>
      </c>
      <c r="Z34" s="14" t="s">
        <v>37</v>
      </c>
      <c r="AA34" s="9" t="s">
        <v>2</v>
      </c>
      <c r="AB34" s="14" t="s">
        <v>37</v>
      </c>
      <c r="AC34" s="9" t="s">
        <v>2</v>
      </c>
      <c r="AD34" s="14" t="s">
        <v>37</v>
      </c>
      <c r="AE34" s="9" t="s">
        <v>2</v>
      </c>
      <c r="AF34" s="26" t="s">
        <v>37</v>
      </c>
      <c r="AG34" s="9" t="s">
        <v>2</v>
      </c>
      <c r="AH34" s="27" t="s">
        <v>37</v>
      </c>
      <c r="AI34" s="9" t="s">
        <v>2</v>
      </c>
      <c r="AJ34" s="28" t="s">
        <v>37</v>
      </c>
    </row>
    <row r="35" spans="2:36" ht="15.75" x14ac:dyDescent="0.25">
      <c r="B35" s="16" t="s">
        <v>44</v>
      </c>
      <c r="C35" s="9" t="s">
        <v>2</v>
      </c>
      <c r="D35" s="29" t="s">
        <v>1</v>
      </c>
      <c r="E35" s="9" t="s">
        <v>2</v>
      </c>
      <c r="F35" s="29" t="s">
        <v>1</v>
      </c>
      <c r="G35" s="9" t="s">
        <v>2</v>
      </c>
      <c r="H35" s="29" t="s">
        <v>1</v>
      </c>
      <c r="I35" s="9" t="s">
        <v>2</v>
      </c>
      <c r="J35" s="29" t="s">
        <v>1</v>
      </c>
      <c r="K35" s="9" t="s">
        <v>2</v>
      </c>
      <c r="L35" s="29" t="s">
        <v>1</v>
      </c>
      <c r="M35" s="9" t="s">
        <v>2</v>
      </c>
      <c r="N35" s="17">
        <f>SUM(N36+N37)</f>
        <v>3570</v>
      </c>
      <c r="O35" s="9" t="s">
        <v>2</v>
      </c>
      <c r="P35" s="9" t="s">
        <v>1</v>
      </c>
      <c r="Q35" s="9" t="s">
        <v>2</v>
      </c>
      <c r="R35" s="10"/>
      <c r="S35" s="9" t="s">
        <v>2</v>
      </c>
      <c r="T35" s="10"/>
      <c r="U35" s="9" t="s">
        <v>2</v>
      </c>
      <c r="V35" s="9" t="s">
        <v>1</v>
      </c>
      <c r="W35" s="9" t="s">
        <v>2</v>
      </c>
      <c r="X35" s="10"/>
      <c r="Y35" s="9" t="s">
        <v>2</v>
      </c>
      <c r="Z35" s="1" t="s">
        <v>1</v>
      </c>
      <c r="AA35" s="9" t="s">
        <v>2</v>
      </c>
      <c r="AB35" s="10"/>
      <c r="AC35" s="9" t="s">
        <v>2</v>
      </c>
      <c r="AD35" s="10"/>
      <c r="AE35" s="9" t="s">
        <v>2</v>
      </c>
      <c r="AF35" s="30" t="s">
        <v>1</v>
      </c>
      <c r="AG35" s="9" t="s">
        <v>2</v>
      </c>
      <c r="AH35" s="24"/>
      <c r="AI35" s="9" t="s">
        <v>2</v>
      </c>
      <c r="AJ35" s="31"/>
    </row>
    <row r="36" spans="2:36" ht="15.75" x14ac:dyDescent="0.25">
      <c r="B36" s="16" t="s">
        <v>35</v>
      </c>
      <c r="C36" s="9" t="s">
        <v>2</v>
      </c>
      <c r="D36" s="19">
        <v>219</v>
      </c>
      <c r="E36" s="9" t="s">
        <v>2</v>
      </c>
      <c r="F36" s="19">
        <v>2832</v>
      </c>
      <c r="G36" s="9" t="s">
        <v>2</v>
      </c>
      <c r="H36" s="19">
        <v>373</v>
      </c>
      <c r="I36" s="9" t="s">
        <v>2</v>
      </c>
      <c r="J36" s="19">
        <v>25</v>
      </c>
      <c r="K36" s="9" t="s">
        <v>2</v>
      </c>
      <c r="L36" s="19">
        <v>0</v>
      </c>
      <c r="M36" s="9" t="s">
        <v>2</v>
      </c>
      <c r="N36" s="17">
        <f>SUM(D36:L36)</f>
        <v>3449</v>
      </c>
      <c r="O36" s="9" t="s">
        <v>2</v>
      </c>
      <c r="P36" s="20">
        <v>4360.5</v>
      </c>
      <c r="Q36" s="9" t="s">
        <v>2</v>
      </c>
      <c r="R36" s="19">
        <v>17247</v>
      </c>
      <c r="S36" s="9" t="s">
        <v>2</v>
      </c>
      <c r="T36" s="21">
        <f>R36/N35</f>
        <v>4.8310924369747896</v>
      </c>
      <c r="U36" s="9" t="s">
        <v>2</v>
      </c>
      <c r="V36" s="22">
        <v>2394.36</v>
      </c>
      <c r="W36" s="9" t="s">
        <v>2</v>
      </c>
      <c r="X36" s="23">
        <f>R36/V36</f>
        <v>7.2031774670475617</v>
      </c>
      <c r="Y36" s="9" t="s">
        <v>2</v>
      </c>
      <c r="Z36" s="24">
        <v>90769.59</v>
      </c>
      <c r="AA36" s="9" t="s">
        <v>2</v>
      </c>
      <c r="AB36" s="24">
        <f>SUM(Z36/N35)</f>
        <v>25.425655462184874</v>
      </c>
      <c r="AC36" s="9" t="s">
        <v>2</v>
      </c>
      <c r="AD36" s="24">
        <f>SUM(Z36/R36)</f>
        <v>5.2629205079144201</v>
      </c>
      <c r="AE36" s="9" t="s">
        <v>2</v>
      </c>
      <c r="AF36" s="21">
        <v>1604.32</v>
      </c>
      <c r="AG36" s="9" t="s">
        <v>2</v>
      </c>
      <c r="AH36" s="24">
        <f>Z36/AF36</f>
        <v>56.578232522190085</v>
      </c>
      <c r="AI36" s="9" t="s">
        <v>2</v>
      </c>
      <c r="AJ36" s="25">
        <f>SUM(N35/AF36)</f>
        <v>2.2252418470130646</v>
      </c>
    </row>
    <row r="37" spans="2:36" ht="15.75" x14ac:dyDescent="0.25">
      <c r="B37" s="16" t="s">
        <v>36</v>
      </c>
      <c r="C37" s="9" t="s">
        <v>2</v>
      </c>
      <c r="D37" s="19">
        <v>11</v>
      </c>
      <c r="E37" s="9" t="s">
        <v>2</v>
      </c>
      <c r="F37" s="19">
        <v>101</v>
      </c>
      <c r="G37" s="9" t="s">
        <v>2</v>
      </c>
      <c r="H37" s="19">
        <v>6</v>
      </c>
      <c r="I37" s="9" t="s">
        <v>2</v>
      </c>
      <c r="J37" s="19">
        <v>3</v>
      </c>
      <c r="K37" s="9" t="s">
        <v>2</v>
      </c>
      <c r="L37" s="19">
        <v>0</v>
      </c>
      <c r="M37" s="9" t="s">
        <v>2</v>
      </c>
      <c r="N37" s="17">
        <f>SUM(D37:L37)</f>
        <v>121</v>
      </c>
      <c r="O37" s="9" t="s">
        <v>2</v>
      </c>
      <c r="P37" s="20"/>
      <c r="Q37" s="9" t="s">
        <v>2</v>
      </c>
      <c r="R37" s="19"/>
      <c r="S37" s="9" t="s">
        <v>2</v>
      </c>
      <c r="T37" s="21"/>
      <c r="U37" s="9" t="s">
        <v>2</v>
      </c>
      <c r="V37" s="22"/>
      <c r="W37" s="9" t="s">
        <v>2</v>
      </c>
      <c r="X37" s="23"/>
      <c r="Y37" s="9" t="s">
        <v>2</v>
      </c>
      <c r="Z37" s="24"/>
      <c r="AA37" s="9" t="s">
        <v>2</v>
      </c>
      <c r="AB37" s="24"/>
      <c r="AC37" s="9" t="s">
        <v>2</v>
      </c>
      <c r="AD37" s="24"/>
      <c r="AE37" s="9" t="s">
        <v>2</v>
      </c>
      <c r="AF37" s="21"/>
      <c r="AG37" s="9" t="s">
        <v>2</v>
      </c>
      <c r="AH37" s="24"/>
      <c r="AI37" s="9" t="s">
        <v>2</v>
      </c>
      <c r="AJ37" s="25"/>
    </row>
    <row r="38" spans="2:36" ht="15.75" x14ac:dyDescent="0.25">
      <c r="B38" s="13" t="s">
        <v>37</v>
      </c>
      <c r="C38" s="9" t="s">
        <v>2</v>
      </c>
      <c r="D38" s="14" t="s">
        <v>37</v>
      </c>
      <c r="E38" s="9" t="s">
        <v>2</v>
      </c>
      <c r="F38" s="14" t="s">
        <v>37</v>
      </c>
      <c r="G38" s="9" t="s">
        <v>2</v>
      </c>
      <c r="H38" s="14" t="s">
        <v>37</v>
      </c>
      <c r="I38" s="9" t="s">
        <v>2</v>
      </c>
      <c r="J38" s="14" t="s">
        <v>37</v>
      </c>
      <c r="K38" s="9" t="s">
        <v>2</v>
      </c>
      <c r="L38" s="14" t="s">
        <v>37</v>
      </c>
      <c r="M38" s="9" t="s">
        <v>2</v>
      </c>
      <c r="N38" s="14" t="s">
        <v>37</v>
      </c>
      <c r="O38" s="9" t="s">
        <v>2</v>
      </c>
      <c r="P38" s="14" t="s">
        <v>37</v>
      </c>
      <c r="Q38" s="9" t="s">
        <v>2</v>
      </c>
      <c r="R38" s="14" t="s">
        <v>37</v>
      </c>
      <c r="S38" s="9" t="s">
        <v>2</v>
      </c>
      <c r="T38" s="14" t="s">
        <v>37</v>
      </c>
      <c r="U38" s="9" t="s">
        <v>2</v>
      </c>
      <c r="V38" s="14" t="s">
        <v>37</v>
      </c>
      <c r="W38" s="9" t="s">
        <v>2</v>
      </c>
      <c r="X38" s="14" t="s">
        <v>37</v>
      </c>
      <c r="Y38" s="9" t="s">
        <v>2</v>
      </c>
      <c r="Z38" s="14" t="s">
        <v>37</v>
      </c>
      <c r="AA38" s="9" t="s">
        <v>2</v>
      </c>
      <c r="AB38" s="14" t="s">
        <v>37</v>
      </c>
      <c r="AC38" s="9" t="s">
        <v>2</v>
      </c>
      <c r="AD38" s="14" t="s">
        <v>37</v>
      </c>
      <c r="AE38" s="9" t="s">
        <v>2</v>
      </c>
      <c r="AF38" s="26" t="s">
        <v>37</v>
      </c>
      <c r="AG38" s="9" t="s">
        <v>2</v>
      </c>
      <c r="AH38" s="27" t="s">
        <v>37</v>
      </c>
      <c r="AI38" s="9" t="s">
        <v>2</v>
      </c>
      <c r="AJ38" s="28" t="s">
        <v>37</v>
      </c>
    </row>
    <row r="39" spans="2:36" ht="15.75" x14ac:dyDescent="0.25">
      <c r="B39" s="16" t="s">
        <v>45</v>
      </c>
      <c r="C39" s="9" t="s">
        <v>2</v>
      </c>
      <c r="D39" s="29" t="s">
        <v>1</v>
      </c>
      <c r="E39" s="9" t="s">
        <v>2</v>
      </c>
      <c r="F39" s="29" t="s">
        <v>1</v>
      </c>
      <c r="G39" s="9" t="s">
        <v>2</v>
      </c>
      <c r="H39" s="29" t="s">
        <v>1</v>
      </c>
      <c r="I39" s="9" t="s">
        <v>2</v>
      </c>
      <c r="J39" s="29" t="s">
        <v>1</v>
      </c>
      <c r="K39" s="9" t="s">
        <v>2</v>
      </c>
      <c r="L39" s="29" t="s">
        <v>1</v>
      </c>
      <c r="M39" s="9" t="s">
        <v>2</v>
      </c>
      <c r="N39" s="17">
        <f>SUM(N40+N41)</f>
        <v>4164</v>
      </c>
      <c r="O39" s="9" t="s">
        <v>2</v>
      </c>
      <c r="P39" s="9" t="s">
        <v>1</v>
      </c>
      <c r="Q39" s="9" t="s">
        <v>2</v>
      </c>
      <c r="R39" s="10"/>
      <c r="S39" s="9" t="s">
        <v>2</v>
      </c>
      <c r="T39" s="10"/>
      <c r="U39" s="9" t="s">
        <v>2</v>
      </c>
      <c r="V39" s="9" t="s">
        <v>1</v>
      </c>
      <c r="W39" s="9" t="s">
        <v>2</v>
      </c>
      <c r="X39" s="10"/>
      <c r="Y39" s="9" t="s">
        <v>2</v>
      </c>
      <c r="Z39" s="1" t="s">
        <v>1</v>
      </c>
      <c r="AA39" s="9" t="s">
        <v>2</v>
      </c>
      <c r="AB39" s="10"/>
      <c r="AC39" s="9" t="s">
        <v>2</v>
      </c>
      <c r="AD39" s="10"/>
      <c r="AE39" s="9" t="s">
        <v>2</v>
      </c>
      <c r="AF39" s="30" t="s">
        <v>1</v>
      </c>
      <c r="AG39" s="9" t="s">
        <v>2</v>
      </c>
      <c r="AH39" s="24"/>
      <c r="AI39" s="9" t="s">
        <v>2</v>
      </c>
      <c r="AJ39" s="31"/>
    </row>
    <row r="40" spans="2:36" ht="15.75" x14ac:dyDescent="0.25">
      <c r="B40" s="16" t="s">
        <v>35</v>
      </c>
      <c r="C40" s="9" t="s">
        <v>2</v>
      </c>
      <c r="D40" s="19">
        <v>218</v>
      </c>
      <c r="E40" s="9" t="s">
        <v>2</v>
      </c>
      <c r="F40" s="19">
        <v>3327</v>
      </c>
      <c r="G40" s="9" t="s">
        <v>2</v>
      </c>
      <c r="H40" s="19">
        <v>421</v>
      </c>
      <c r="I40" s="9" t="s">
        <v>2</v>
      </c>
      <c r="J40" s="19">
        <v>29</v>
      </c>
      <c r="K40" s="9" t="s">
        <v>2</v>
      </c>
      <c r="L40" s="19">
        <v>0</v>
      </c>
      <c r="M40" s="9" t="s">
        <v>2</v>
      </c>
      <c r="N40" s="17">
        <f>SUM(D40:L40)</f>
        <v>3995</v>
      </c>
      <c r="O40" s="9" t="s">
        <v>2</v>
      </c>
      <c r="P40" s="20">
        <v>4984.25</v>
      </c>
      <c r="Q40" s="9" t="s">
        <v>2</v>
      </c>
      <c r="R40" s="19">
        <v>19478</v>
      </c>
      <c r="S40" s="9" t="s">
        <v>2</v>
      </c>
      <c r="T40" s="21">
        <f>R40/N39</f>
        <v>4.6777137367915467</v>
      </c>
      <c r="U40" s="9" t="s">
        <v>2</v>
      </c>
      <c r="V40" s="22">
        <v>2796.97</v>
      </c>
      <c r="W40" s="9" t="s">
        <v>2</v>
      </c>
      <c r="X40" s="23">
        <f>R40/V40</f>
        <v>6.9639645759518345</v>
      </c>
      <c r="Y40" s="9" t="s">
        <v>2</v>
      </c>
      <c r="Z40" s="24">
        <v>95103.31</v>
      </c>
      <c r="AA40" s="9" t="s">
        <v>2</v>
      </c>
      <c r="AB40" s="24">
        <f>SUM(Z40/N39)</f>
        <v>22.839411623439002</v>
      </c>
      <c r="AC40" s="9" t="s">
        <v>2</v>
      </c>
      <c r="AD40" s="24">
        <f>SUM(Z40/R40)</f>
        <v>4.8826013964472734</v>
      </c>
      <c r="AE40" s="9" t="s">
        <v>2</v>
      </c>
      <c r="AF40" s="21">
        <v>1755.77</v>
      </c>
      <c r="AG40" s="9" t="s">
        <v>2</v>
      </c>
      <c r="AH40" s="24">
        <f>Z40/AF40</f>
        <v>54.16615502030448</v>
      </c>
      <c r="AI40" s="9" t="s">
        <v>2</v>
      </c>
      <c r="AJ40" s="25">
        <f>SUM(N39/AF40)</f>
        <v>2.3716090376302135</v>
      </c>
    </row>
    <row r="41" spans="2:36" ht="15.75" x14ac:dyDescent="0.25">
      <c r="B41" s="16" t="s">
        <v>36</v>
      </c>
      <c r="C41" s="9" t="s">
        <v>2</v>
      </c>
      <c r="D41" s="19">
        <v>14</v>
      </c>
      <c r="E41" s="9" t="s">
        <v>2</v>
      </c>
      <c r="F41" s="19">
        <v>148</v>
      </c>
      <c r="G41" s="9"/>
      <c r="H41" s="19">
        <v>4</v>
      </c>
      <c r="I41" s="9" t="s">
        <v>2</v>
      </c>
      <c r="J41" s="19">
        <v>3</v>
      </c>
      <c r="K41" s="9" t="s">
        <v>2</v>
      </c>
      <c r="L41" s="19">
        <v>0</v>
      </c>
      <c r="M41" s="9" t="s">
        <v>2</v>
      </c>
      <c r="N41" s="17">
        <f>SUM(D41:L41)</f>
        <v>169</v>
      </c>
      <c r="O41" s="9" t="s">
        <v>2</v>
      </c>
      <c r="P41" s="20"/>
      <c r="Q41" s="9" t="s">
        <v>2</v>
      </c>
      <c r="R41" s="19"/>
      <c r="S41" s="9" t="s">
        <v>2</v>
      </c>
      <c r="T41" s="21"/>
      <c r="U41" s="9" t="s">
        <v>2</v>
      </c>
      <c r="V41" s="22"/>
      <c r="W41" s="9" t="s">
        <v>2</v>
      </c>
      <c r="X41" s="23"/>
      <c r="Y41" s="9" t="s">
        <v>2</v>
      </c>
      <c r="Z41" s="24"/>
      <c r="AA41" s="9" t="s">
        <v>2</v>
      </c>
      <c r="AB41" s="24"/>
      <c r="AC41" s="9" t="s">
        <v>2</v>
      </c>
      <c r="AD41" s="24"/>
      <c r="AE41" s="9" t="s">
        <v>2</v>
      </c>
      <c r="AF41" s="21"/>
      <c r="AG41" s="9" t="s">
        <v>2</v>
      </c>
      <c r="AH41" s="24"/>
      <c r="AI41" s="9" t="s">
        <v>2</v>
      </c>
      <c r="AJ41" s="25"/>
    </row>
    <row r="42" spans="2:36" ht="15.75" x14ac:dyDescent="0.25">
      <c r="B42" s="13" t="s">
        <v>37</v>
      </c>
      <c r="C42" s="9" t="s">
        <v>2</v>
      </c>
      <c r="D42" s="14" t="s">
        <v>37</v>
      </c>
      <c r="E42" s="9" t="s">
        <v>2</v>
      </c>
      <c r="F42" s="14" t="s">
        <v>37</v>
      </c>
      <c r="G42" s="9" t="s">
        <v>2</v>
      </c>
      <c r="H42" s="14" t="s">
        <v>37</v>
      </c>
      <c r="I42" s="9" t="s">
        <v>2</v>
      </c>
      <c r="J42" s="14" t="s">
        <v>37</v>
      </c>
      <c r="K42" s="9" t="s">
        <v>2</v>
      </c>
      <c r="L42" s="14" t="s">
        <v>37</v>
      </c>
      <c r="M42" s="9" t="s">
        <v>2</v>
      </c>
      <c r="N42" s="14" t="s">
        <v>37</v>
      </c>
      <c r="O42" s="9" t="s">
        <v>2</v>
      </c>
      <c r="P42" s="14" t="s">
        <v>37</v>
      </c>
      <c r="Q42" s="9" t="s">
        <v>2</v>
      </c>
      <c r="R42" s="14" t="s">
        <v>37</v>
      </c>
      <c r="S42" s="9" t="s">
        <v>2</v>
      </c>
      <c r="T42" s="14" t="s">
        <v>37</v>
      </c>
      <c r="U42" s="9" t="s">
        <v>2</v>
      </c>
      <c r="V42" s="14" t="s">
        <v>37</v>
      </c>
      <c r="W42" s="9" t="s">
        <v>2</v>
      </c>
      <c r="X42" s="14" t="s">
        <v>37</v>
      </c>
      <c r="Y42" s="9" t="s">
        <v>2</v>
      </c>
      <c r="Z42" s="14" t="s">
        <v>37</v>
      </c>
      <c r="AA42" s="9" t="s">
        <v>2</v>
      </c>
      <c r="AB42" s="14" t="s">
        <v>37</v>
      </c>
      <c r="AC42" s="9" t="s">
        <v>2</v>
      </c>
      <c r="AD42" s="14" t="s">
        <v>37</v>
      </c>
      <c r="AE42" s="9" t="s">
        <v>2</v>
      </c>
      <c r="AF42" s="26" t="s">
        <v>37</v>
      </c>
      <c r="AG42" s="9" t="s">
        <v>2</v>
      </c>
      <c r="AH42" s="27" t="s">
        <v>37</v>
      </c>
      <c r="AI42" s="9" t="s">
        <v>2</v>
      </c>
      <c r="AJ42" s="28" t="s">
        <v>37</v>
      </c>
    </row>
    <row r="43" spans="2:36" ht="15.75" x14ac:dyDescent="0.25">
      <c r="B43" s="16" t="s">
        <v>46</v>
      </c>
      <c r="C43" s="9" t="s">
        <v>2</v>
      </c>
      <c r="D43" s="29" t="s">
        <v>1</v>
      </c>
      <c r="E43" s="9" t="s">
        <v>2</v>
      </c>
      <c r="F43" s="29" t="s">
        <v>1</v>
      </c>
      <c r="G43" s="9" t="s">
        <v>2</v>
      </c>
      <c r="H43" s="29" t="s">
        <v>1</v>
      </c>
      <c r="I43" s="9" t="s">
        <v>2</v>
      </c>
      <c r="J43" s="29" t="s">
        <v>1</v>
      </c>
      <c r="K43" s="9" t="s">
        <v>2</v>
      </c>
      <c r="L43" s="29" t="s">
        <v>1</v>
      </c>
      <c r="M43" s="9" t="s">
        <v>2</v>
      </c>
      <c r="N43" s="17">
        <f>SUM(N44+N45)</f>
        <v>4000</v>
      </c>
      <c r="O43" s="9" t="s">
        <v>2</v>
      </c>
      <c r="P43" s="9" t="s">
        <v>1</v>
      </c>
      <c r="Q43" s="9" t="s">
        <v>2</v>
      </c>
      <c r="R43" s="10"/>
      <c r="S43" s="9" t="s">
        <v>2</v>
      </c>
      <c r="T43" s="10"/>
      <c r="U43" s="9" t="s">
        <v>2</v>
      </c>
      <c r="V43" s="9" t="s">
        <v>1</v>
      </c>
      <c r="W43" s="9" t="s">
        <v>2</v>
      </c>
      <c r="X43" s="10"/>
      <c r="Y43" s="9" t="s">
        <v>2</v>
      </c>
      <c r="Z43" s="1" t="s">
        <v>1</v>
      </c>
      <c r="AA43" s="9" t="s">
        <v>2</v>
      </c>
      <c r="AB43" s="10"/>
      <c r="AC43" s="9" t="s">
        <v>2</v>
      </c>
      <c r="AD43" s="10"/>
      <c r="AE43" s="9" t="s">
        <v>2</v>
      </c>
      <c r="AF43" s="30" t="s">
        <v>1</v>
      </c>
      <c r="AG43" s="9" t="s">
        <v>2</v>
      </c>
      <c r="AH43" s="24"/>
      <c r="AI43" s="9" t="s">
        <v>2</v>
      </c>
      <c r="AJ43" s="31"/>
    </row>
    <row r="44" spans="2:36" ht="15.75" x14ac:dyDescent="0.25">
      <c r="B44" s="16" t="s">
        <v>35</v>
      </c>
      <c r="C44" s="9" t="s">
        <v>2</v>
      </c>
      <c r="D44" s="19">
        <v>199</v>
      </c>
      <c r="E44" s="9" t="s">
        <v>2</v>
      </c>
      <c r="F44" s="19">
        <v>3195</v>
      </c>
      <c r="G44" s="9" t="s">
        <v>2</v>
      </c>
      <c r="H44" s="19">
        <v>460</v>
      </c>
      <c r="I44" s="9" t="s">
        <v>2</v>
      </c>
      <c r="J44" s="19">
        <v>27</v>
      </c>
      <c r="K44" s="9" t="s">
        <v>2</v>
      </c>
      <c r="L44" s="19">
        <v>0</v>
      </c>
      <c r="M44" s="9" t="s">
        <v>2</v>
      </c>
      <c r="N44" s="17">
        <f>SUM(D44:L44)</f>
        <v>3881</v>
      </c>
      <c r="O44" s="9" t="s">
        <v>2</v>
      </c>
      <c r="P44" s="20">
        <v>4402</v>
      </c>
      <c r="Q44" s="9" t="s">
        <v>2</v>
      </c>
      <c r="R44" s="19">
        <v>18974</v>
      </c>
      <c r="S44" s="9" t="s">
        <v>2</v>
      </c>
      <c r="T44" s="21">
        <f>R44/N43</f>
        <v>4.7435</v>
      </c>
      <c r="U44" s="9" t="s">
        <v>2</v>
      </c>
      <c r="V44" s="22">
        <v>2416.88</v>
      </c>
      <c r="W44" s="9" t="s">
        <v>2</v>
      </c>
      <c r="X44" s="23">
        <f>R44/V44</f>
        <v>7.850617324815464</v>
      </c>
      <c r="Y44" s="9" t="s">
        <v>2</v>
      </c>
      <c r="Z44" s="24">
        <v>125234.72</v>
      </c>
      <c r="AA44" s="9" t="s">
        <v>2</v>
      </c>
      <c r="AB44" s="24">
        <f>SUM(Z44/N43)</f>
        <v>31.308679999999999</v>
      </c>
      <c r="AC44" s="9" t="s">
        <v>2</v>
      </c>
      <c r="AD44" s="24">
        <f>SUM(Z44/R44)</f>
        <v>6.6003330873827339</v>
      </c>
      <c r="AE44" s="9" t="s">
        <v>2</v>
      </c>
      <c r="AF44" s="21">
        <v>1700.95</v>
      </c>
      <c r="AG44" s="9" t="s">
        <v>2</v>
      </c>
      <c r="AH44" s="24">
        <f>Z44/AF44</f>
        <v>73.626338222757866</v>
      </c>
      <c r="AI44" s="9" t="s">
        <v>2</v>
      </c>
      <c r="AJ44" s="25">
        <f>SUM(N43/AF44)</f>
        <v>2.3516270319527321</v>
      </c>
    </row>
    <row r="45" spans="2:36" ht="15.75" x14ac:dyDescent="0.25">
      <c r="B45" s="16" t="s">
        <v>36</v>
      </c>
      <c r="C45" s="9" t="s">
        <v>2</v>
      </c>
      <c r="D45" s="19">
        <v>12</v>
      </c>
      <c r="E45" s="9" t="s">
        <v>2</v>
      </c>
      <c r="F45" s="19">
        <v>96</v>
      </c>
      <c r="G45" s="9" t="s">
        <v>2</v>
      </c>
      <c r="H45" s="19">
        <v>9</v>
      </c>
      <c r="I45" s="9" t="s">
        <v>2</v>
      </c>
      <c r="J45" s="19">
        <v>2</v>
      </c>
      <c r="K45" s="9" t="s">
        <v>2</v>
      </c>
      <c r="L45" s="19">
        <v>0</v>
      </c>
      <c r="M45" s="9" t="s">
        <v>2</v>
      </c>
      <c r="N45" s="17">
        <f>SUM(D45:L45)</f>
        <v>119</v>
      </c>
      <c r="O45" s="9" t="s">
        <v>2</v>
      </c>
      <c r="P45" s="20"/>
      <c r="Q45" s="9" t="s">
        <v>2</v>
      </c>
      <c r="R45" s="19"/>
      <c r="S45" s="9" t="s">
        <v>2</v>
      </c>
      <c r="T45" s="21"/>
      <c r="U45" s="9" t="s">
        <v>2</v>
      </c>
      <c r="V45" s="22"/>
      <c r="W45" s="9" t="s">
        <v>2</v>
      </c>
      <c r="X45" s="23"/>
      <c r="Y45" s="9" t="s">
        <v>2</v>
      </c>
      <c r="Z45" s="24"/>
      <c r="AA45" s="9" t="s">
        <v>2</v>
      </c>
      <c r="AB45" s="24"/>
      <c r="AC45" s="9" t="s">
        <v>2</v>
      </c>
      <c r="AD45" s="24"/>
      <c r="AE45" s="9" t="s">
        <v>2</v>
      </c>
      <c r="AF45" s="21"/>
      <c r="AG45" s="9" t="s">
        <v>2</v>
      </c>
      <c r="AH45" s="24"/>
      <c r="AI45" s="9" t="s">
        <v>2</v>
      </c>
      <c r="AJ45" s="25"/>
    </row>
    <row r="46" spans="2:36" ht="15.75" x14ac:dyDescent="0.25">
      <c r="B46" s="13" t="s">
        <v>37</v>
      </c>
      <c r="C46" s="9" t="s">
        <v>2</v>
      </c>
      <c r="D46" s="14" t="s">
        <v>37</v>
      </c>
      <c r="E46" s="9" t="s">
        <v>2</v>
      </c>
      <c r="F46" s="14" t="s">
        <v>37</v>
      </c>
      <c r="G46" s="9" t="s">
        <v>2</v>
      </c>
      <c r="H46" s="14" t="s">
        <v>37</v>
      </c>
      <c r="I46" s="9" t="s">
        <v>2</v>
      </c>
      <c r="J46" s="14" t="s">
        <v>37</v>
      </c>
      <c r="K46" s="9" t="s">
        <v>2</v>
      </c>
      <c r="L46" s="14" t="s">
        <v>37</v>
      </c>
      <c r="M46" s="9" t="s">
        <v>2</v>
      </c>
      <c r="N46" s="14" t="s">
        <v>37</v>
      </c>
      <c r="O46" s="9" t="s">
        <v>2</v>
      </c>
      <c r="P46" s="14" t="s">
        <v>37</v>
      </c>
      <c r="Q46" s="9" t="s">
        <v>2</v>
      </c>
      <c r="R46" s="14" t="s">
        <v>37</v>
      </c>
      <c r="S46" s="9" t="s">
        <v>2</v>
      </c>
      <c r="T46" s="14" t="s">
        <v>37</v>
      </c>
      <c r="U46" s="9" t="s">
        <v>2</v>
      </c>
      <c r="V46" s="14" t="s">
        <v>37</v>
      </c>
      <c r="W46" s="9" t="s">
        <v>2</v>
      </c>
      <c r="X46" s="14" t="s">
        <v>37</v>
      </c>
      <c r="Y46" s="9" t="s">
        <v>2</v>
      </c>
      <c r="Z46" s="14" t="s">
        <v>37</v>
      </c>
      <c r="AA46" s="9" t="s">
        <v>2</v>
      </c>
      <c r="AB46" s="14" t="s">
        <v>37</v>
      </c>
      <c r="AC46" s="9" t="s">
        <v>2</v>
      </c>
      <c r="AD46" s="14" t="s">
        <v>37</v>
      </c>
      <c r="AE46" s="9" t="s">
        <v>2</v>
      </c>
      <c r="AF46" s="26" t="s">
        <v>37</v>
      </c>
      <c r="AG46" s="9" t="s">
        <v>2</v>
      </c>
      <c r="AH46" s="27" t="s">
        <v>37</v>
      </c>
      <c r="AI46" s="9" t="s">
        <v>2</v>
      </c>
      <c r="AJ46" s="28" t="s">
        <v>37</v>
      </c>
    </row>
    <row r="47" spans="2:36" ht="15.75" x14ac:dyDescent="0.25">
      <c r="B47" s="16" t="s">
        <v>47</v>
      </c>
      <c r="C47" s="9" t="s">
        <v>2</v>
      </c>
      <c r="D47" s="29" t="s">
        <v>1</v>
      </c>
      <c r="E47" s="9" t="s">
        <v>2</v>
      </c>
      <c r="F47" s="29" t="s">
        <v>1</v>
      </c>
      <c r="G47" s="9" t="s">
        <v>2</v>
      </c>
      <c r="H47" s="29" t="s">
        <v>1</v>
      </c>
      <c r="I47" s="9" t="s">
        <v>2</v>
      </c>
      <c r="J47" s="29" t="s">
        <v>1</v>
      </c>
      <c r="K47" s="9" t="s">
        <v>2</v>
      </c>
      <c r="L47" s="29" t="s">
        <v>1</v>
      </c>
      <c r="M47" s="9" t="s">
        <v>2</v>
      </c>
      <c r="N47" s="17">
        <f>SUM(N48+N49)</f>
        <v>0</v>
      </c>
      <c r="O47" s="9" t="s">
        <v>2</v>
      </c>
      <c r="P47" s="9" t="s">
        <v>1</v>
      </c>
      <c r="Q47" s="9" t="s">
        <v>2</v>
      </c>
      <c r="R47" s="10"/>
      <c r="S47" s="9" t="s">
        <v>2</v>
      </c>
      <c r="T47" s="10"/>
      <c r="U47" s="9" t="s">
        <v>2</v>
      </c>
      <c r="V47" s="9" t="s">
        <v>1</v>
      </c>
      <c r="W47" s="9" t="s">
        <v>2</v>
      </c>
      <c r="X47" s="10"/>
      <c r="Y47" s="9" t="s">
        <v>2</v>
      </c>
      <c r="Z47" s="1" t="s">
        <v>1</v>
      </c>
      <c r="AA47" s="9" t="s">
        <v>2</v>
      </c>
      <c r="AB47" s="10"/>
      <c r="AC47" s="9" t="s">
        <v>2</v>
      </c>
      <c r="AD47" s="10"/>
      <c r="AE47" s="9" t="s">
        <v>2</v>
      </c>
      <c r="AF47" s="30" t="s">
        <v>1</v>
      </c>
      <c r="AG47" s="9" t="s">
        <v>2</v>
      </c>
      <c r="AH47" s="24"/>
      <c r="AI47" s="9" t="s">
        <v>2</v>
      </c>
      <c r="AJ47" s="31"/>
    </row>
    <row r="48" spans="2:36" ht="15.75" x14ac:dyDescent="0.25">
      <c r="B48" s="16" t="s">
        <v>35</v>
      </c>
      <c r="C48" s="9" t="s">
        <v>2</v>
      </c>
      <c r="D48" s="19">
        <v>0</v>
      </c>
      <c r="E48" s="9" t="s">
        <v>2</v>
      </c>
      <c r="F48" s="19">
        <v>0</v>
      </c>
      <c r="G48" s="9" t="s">
        <v>2</v>
      </c>
      <c r="H48" s="19">
        <v>0</v>
      </c>
      <c r="I48" s="9" t="s">
        <v>2</v>
      </c>
      <c r="J48" s="19">
        <v>0</v>
      </c>
      <c r="K48" s="9" t="s">
        <v>2</v>
      </c>
      <c r="L48" s="19">
        <v>0</v>
      </c>
      <c r="M48" s="9" t="s">
        <v>2</v>
      </c>
      <c r="N48" s="17">
        <f>SUM(D48:L48)</f>
        <v>0</v>
      </c>
      <c r="O48" s="9" t="s">
        <v>2</v>
      </c>
      <c r="P48" s="20" t="s">
        <v>1</v>
      </c>
      <c r="Q48" s="9" t="s">
        <v>2</v>
      </c>
      <c r="R48" s="19" t="s">
        <v>1</v>
      </c>
      <c r="S48" s="9" t="s">
        <v>2</v>
      </c>
      <c r="T48" s="21" t="e">
        <f>R48/N47</f>
        <v>#VALUE!</v>
      </c>
      <c r="U48" s="9" t="s">
        <v>2</v>
      </c>
      <c r="V48" s="22" t="s">
        <v>1</v>
      </c>
      <c r="W48" s="9" t="s">
        <v>2</v>
      </c>
      <c r="X48" s="23" t="e">
        <f>R48/V48</f>
        <v>#VALUE!</v>
      </c>
      <c r="Y48" s="9" t="s">
        <v>2</v>
      </c>
      <c r="Z48" s="24" t="s">
        <v>1</v>
      </c>
      <c r="AA48" s="9" t="s">
        <v>2</v>
      </c>
      <c r="AB48" s="24" t="e">
        <f>SUM(Z48/N47)</f>
        <v>#VALUE!</v>
      </c>
      <c r="AC48" s="9" t="s">
        <v>2</v>
      </c>
      <c r="AD48" s="24" t="e">
        <f>SUM(Z48/R48)</f>
        <v>#VALUE!</v>
      </c>
      <c r="AE48" s="9" t="s">
        <v>2</v>
      </c>
      <c r="AF48" s="21" t="s">
        <v>1</v>
      </c>
      <c r="AG48" s="9" t="s">
        <v>2</v>
      </c>
      <c r="AH48" s="24" t="e">
        <f>Z48/AF48</f>
        <v>#VALUE!</v>
      </c>
      <c r="AI48" s="9" t="s">
        <v>2</v>
      </c>
      <c r="AJ48" s="25" t="e">
        <f>SUM(N47/AF48)</f>
        <v>#VALUE!</v>
      </c>
    </row>
    <row r="49" spans="2:36" ht="15.75" x14ac:dyDescent="0.25">
      <c r="B49" s="16" t="s">
        <v>36</v>
      </c>
      <c r="C49" s="9" t="s">
        <v>2</v>
      </c>
      <c r="D49" s="19">
        <v>0</v>
      </c>
      <c r="E49" s="9" t="s">
        <v>2</v>
      </c>
      <c r="F49" s="19">
        <v>0</v>
      </c>
      <c r="G49" s="9" t="s">
        <v>2</v>
      </c>
      <c r="H49" s="19">
        <v>0</v>
      </c>
      <c r="I49" s="9" t="s">
        <v>2</v>
      </c>
      <c r="J49" s="19">
        <v>0</v>
      </c>
      <c r="K49" s="9" t="s">
        <v>2</v>
      </c>
      <c r="L49" s="19">
        <v>0</v>
      </c>
      <c r="M49" s="9" t="s">
        <v>2</v>
      </c>
      <c r="N49" s="17">
        <f>SUM(D49:L49)</f>
        <v>0</v>
      </c>
      <c r="O49" s="9" t="s">
        <v>2</v>
      </c>
      <c r="P49" s="20"/>
      <c r="Q49" s="9" t="s">
        <v>2</v>
      </c>
      <c r="R49" s="19"/>
      <c r="S49" s="9" t="s">
        <v>2</v>
      </c>
      <c r="T49" s="21"/>
      <c r="U49" s="9" t="s">
        <v>2</v>
      </c>
      <c r="V49" s="22"/>
      <c r="W49" s="9" t="s">
        <v>2</v>
      </c>
      <c r="X49" s="23"/>
      <c r="Y49" s="9" t="s">
        <v>2</v>
      </c>
      <c r="Z49" s="24"/>
      <c r="AA49" s="9" t="s">
        <v>2</v>
      </c>
      <c r="AB49" s="24"/>
      <c r="AC49" s="9" t="s">
        <v>2</v>
      </c>
      <c r="AD49" s="24"/>
      <c r="AE49" s="9" t="s">
        <v>2</v>
      </c>
      <c r="AF49" s="21"/>
      <c r="AG49" s="9" t="s">
        <v>2</v>
      </c>
      <c r="AH49" s="24"/>
      <c r="AI49" s="9" t="s">
        <v>2</v>
      </c>
      <c r="AJ49" s="25"/>
    </row>
    <row r="50" spans="2:36" ht="15.75" x14ac:dyDescent="0.25">
      <c r="B50" s="13" t="s">
        <v>37</v>
      </c>
      <c r="C50" s="9" t="s">
        <v>2</v>
      </c>
      <c r="D50" s="14" t="s">
        <v>37</v>
      </c>
      <c r="E50" s="9" t="s">
        <v>2</v>
      </c>
      <c r="F50" s="14" t="s">
        <v>37</v>
      </c>
      <c r="G50" s="9" t="s">
        <v>2</v>
      </c>
      <c r="H50" s="14" t="s">
        <v>37</v>
      </c>
      <c r="I50" s="9" t="s">
        <v>2</v>
      </c>
      <c r="J50" s="14" t="s">
        <v>37</v>
      </c>
      <c r="K50" s="9" t="s">
        <v>2</v>
      </c>
      <c r="L50" s="14" t="s">
        <v>37</v>
      </c>
      <c r="M50" s="9" t="s">
        <v>2</v>
      </c>
      <c r="N50" s="14" t="s">
        <v>37</v>
      </c>
      <c r="O50" s="9" t="s">
        <v>2</v>
      </c>
      <c r="P50" s="14" t="s">
        <v>37</v>
      </c>
      <c r="Q50" s="9" t="s">
        <v>2</v>
      </c>
      <c r="R50" s="14" t="s">
        <v>37</v>
      </c>
      <c r="S50" s="9" t="s">
        <v>2</v>
      </c>
      <c r="T50" s="14" t="s">
        <v>37</v>
      </c>
      <c r="U50" s="9" t="s">
        <v>2</v>
      </c>
      <c r="V50" s="14" t="s">
        <v>37</v>
      </c>
      <c r="W50" s="9" t="s">
        <v>2</v>
      </c>
      <c r="X50" s="14" t="s">
        <v>37</v>
      </c>
      <c r="Y50" s="9" t="s">
        <v>2</v>
      </c>
      <c r="Z50" s="14" t="s">
        <v>37</v>
      </c>
      <c r="AA50" s="9" t="s">
        <v>2</v>
      </c>
      <c r="AB50" s="14" t="s">
        <v>37</v>
      </c>
      <c r="AC50" s="9" t="s">
        <v>2</v>
      </c>
      <c r="AD50" s="14" t="s">
        <v>37</v>
      </c>
      <c r="AE50" s="9" t="s">
        <v>2</v>
      </c>
      <c r="AF50" s="26" t="s">
        <v>37</v>
      </c>
      <c r="AG50" s="9" t="s">
        <v>2</v>
      </c>
      <c r="AH50" s="27" t="s">
        <v>37</v>
      </c>
      <c r="AI50" s="9" t="s">
        <v>2</v>
      </c>
      <c r="AJ50" s="28" t="s">
        <v>37</v>
      </c>
    </row>
    <row r="51" spans="2:36" ht="15.75" x14ac:dyDescent="0.25">
      <c r="B51" s="16" t="s">
        <v>48</v>
      </c>
      <c r="C51" s="9" t="s">
        <v>2</v>
      </c>
      <c r="D51" s="29" t="s">
        <v>1</v>
      </c>
      <c r="E51" s="9" t="s">
        <v>2</v>
      </c>
      <c r="F51" s="29" t="s">
        <v>1</v>
      </c>
      <c r="G51" s="9" t="s">
        <v>2</v>
      </c>
      <c r="H51" s="29" t="s">
        <v>1</v>
      </c>
      <c r="I51" s="9" t="s">
        <v>2</v>
      </c>
      <c r="J51" s="29" t="s">
        <v>1</v>
      </c>
      <c r="K51" s="9" t="s">
        <v>2</v>
      </c>
      <c r="L51" s="29" t="s">
        <v>1</v>
      </c>
      <c r="M51" s="9" t="s">
        <v>2</v>
      </c>
      <c r="N51" s="17">
        <f>SUM(N52+N53)</f>
        <v>0</v>
      </c>
      <c r="O51" s="9" t="s">
        <v>2</v>
      </c>
      <c r="P51" s="9" t="s">
        <v>1</v>
      </c>
      <c r="Q51" s="9" t="s">
        <v>2</v>
      </c>
      <c r="R51" s="10"/>
      <c r="S51" s="9" t="s">
        <v>2</v>
      </c>
      <c r="T51" s="10"/>
      <c r="U51" s="9" t="s">
        <v>2</v>
      </c>
      <c r="V51" s="9" t="s">
        <v>1</v>
      </c>
      <c r="W51" s="9" t="s">
        <v>2</v>
      </c>
      <c r="X51" s="10"/>
      <c r="Y51" s="9" t="s">
        <v>2</v>
      </c>
      <c r="Z51" s="1" t="s">
        <v>1</v>
      </c>
      <c r="AA51" s="9" t="s">
        <v>2</v>
      </c>
      <c r="AB51" s="10"/>
      <c r="AC51" s="9" t="s">
        <v>2</v>
      </c>
      <c r="AD51" s="10"/>
      <c r="AE51" s="9" t="s">
        <v>2</v>
      </c>
      <c r="AF51" s="30" t="s">
        <v>1</v>
      </c>
      <c r="AG51" s="9" t="s">
        <v>2</v>
      </c>
      <c r="AH51" s="24"/>
      <c r="AI51" s="9" t="s">
        <v>2</v>
      </c>
      <c r="AJ51" s="31"/>
    </row>
    <row r="52" spans="2:36" ht="15.75" x14ac:dyDescent="0.25">
      <c r="B52" s="16" t="s">
        <v>35</v>
      </c>
      <c r="C52" s="9" t="s">
        <v>2</v>
      </c>
      <c r="D52" s="19">
        <v>0</v>
      </c>
      <c r="E52" s="9" t="s">
        <v>2</v>
      </c>
      <c r="F52" s="19">
        <v>0</v>
      </c>
      <c r="G52" s="9" t="s">
        <v>2</v>
      </c>
      <c r="H52" s="19">
        <v>0</v>
      </c>
      <c r="I52" s="9" t="s">
        <v>2</v>
      </c>
      <c r="J52" s="19">
        <v>0</v>
      </c>
      <c r="K52" s="9" t="s">
        <v>2</v>
      </c>
      <c r="L52" s="19">
        <v>0</v>
      </c>
      <c r="M52" s="9" t="s">
        <v>2</v>
      </c>
      <c r="N52" s="17">
        <f>SUM(D52:L52)</f>
        <v>0</v>
      </c>
      <c r="O52" s="9" t="s">
        <v>2</v>
      </c>
      <c r="P52" s="20" t="s">
        <v>1</v>
      </c>
      <c r="Q52" s="9" t="s">
        <v>2</v>
      </c>
      <c r="R52" s="19" t="s">
        <v>1</v>
      </c>
      <c r="S52" s="9" t="s">
        <v>2</v>
      </c>
      <c r="T52" s="21" t="e">
        <f>R52/N51</f>
        <v>#VALUE!</v>
      </c>
      <c r="U52" s="9" t="s">
        <v>2</v>
      </c>
      <c r="V52" s="22" t="s">
        <v>1</v>
      </c>
      <c r="W52" s="9" t="s">
        <v>2</v>
      </c>
      <c r="X52" s="23" t="e">
        <f>R52/V52</f>
        <v>#VALUE!</v>
      </c>
      <c r="Y52" s="9" t="s">
        <v>2</v>
      </c>
      <c r="Z52" s="24" t="s">
        <v>1</v>
      </c>
      <c r="AA52" s="9" t="s">
        <v>2</v>
      </c>
      <c r="AB52" s="24" t="e">
        <f>SUM(Z52/N51)</f>
        <v>#VALUE!</v>
      </c>
      <c r="AC52" s="9" t="s">
        <v>2</v>
      </c>
      <c r="AD52" s="24" t="e">
        <f>SUM(Z52/R52)</f>
        <v>#VALUE!</v>
      </c>
      <c r="AE52" s="9" t="s">
        <v>2</v>
      </c>
      <c r="AF52" s="21" t="s">
        <v>1</v>
      </c>
      <c r="AG52" s="9" t="s">
        <v>2</v>
      </c>
      <c r="AH52" s="24" t="e">
        <f>Z52/AF52</f>
        <v>#VALUE!</v>
      </c>
      <c r="AI52" s="9" t="s">
        <v>2</v>
      </c>
      <c r="AJ52" s="25" t="e">
        <f>SUM(N51/AF52)</f>
        <v>#VALUE!</v>
      </c>
    </row>
    <row r="53" spans="2:36" ht="15.75" x14ac:dyDescent="0.25">
      <c r="B53" s="16" t="s">
        <v>36</v>
      </c>
      <c r="C53" s="9" t="s">
        <v>2</v>
      </c>
      <c r="D53" s="19">
        <v>0</v>
      </c>
      <c r="E53" s="9" t="s">
        <v>2</v>
      </c>
      <c r="F53" s="19">
        <v>0</v>
      </c>
      <c r="G53" s="9" t="s">
        <v>2</v>
      </c>
      <c r="H53" s="19">
        <v>0</v>
      </c>
      <c r="I53" s="9" t="s">
        <v>2</v>
      </c>
      <c r="J53" s="19">
        <v>0</v>
      </c>
      <c r="K53" s="9" t="s">
        <v>2</v>
      </c>
      <c r="L53" s="19">
        <v>0</v>
      </c>
      <c r="M53" s="9" t="s">
        <v>2</v>
      </c>
      <c r="N53" s="17">
        <f>SUM(D53:L53)</f>
        <v>0</v>
      </c>
      <c r="O53" s="9" t="s">
        <v>2</v>
      </c>
      <c r="P53" s="20"/>
      <c r="Q53" s="9" t="s">
        <v>2</v>
      </c>
      <c r="R53" s="19"/>
      <c r="S53" s="9" t="s">
        <v>2</v>
      </c>
      <c r="T53" s="21"/>
      <c r="U53" s="9" t="s">
        <v>2</v>
      </c>
      <c r="V53" s="22"/>
      <c r="W53" s="9" t="s">
        <v>2</v>
      </c>
      <c r="X53" s="23"/>
      <c r="Y53" s="9" t="s">
        <v>2</v>
      </c>
      <c r="Z53" s="24"/>
      <c r="AA53" s="9" t="s">
        <v>2</v>
      </c>
      <c r="AB53" s="24"/>
      <c r="AC53" s="9" t="s">
        <v>2</v>
      </c>
      <c r="AD53" s="24"/>
      <c r="AE53" s="9" t="s">
        <v>2</v>
      </c>
      <c r="AF53" s="21"/>
      <c r="AG53" s="9" t="s">
        <v>2</v>
      </c>
      <c r="AH53" s="24"/>
      <c r="AI53" s="9" t="s">
        <v>2</v>
      </c>
      <c r="AJ53" s="25"/>
    </row>
    <row r="54" spans="2:36" ht="15.75" x14ac:dyDescent="0.25">
      <c r="B54" s="13" t="s">
        <v>32</v>
      </c>
      <c r="C54" s="9" t="s">
        <v>2</v>
      </c>
      <c r="D54" s="14" t="s">
        <v>32</v>
      </c>
      <c r="E54" s="9" t="s">
        <v>2</v>
      </c>
      <c r="F54" s="14" t="s">
        <v>32</v>
      </c>
      <c r="G54" s="9" t="s">
        <v>2</v>
      </c>
      <c r="H54" s="14" t="s">
        <v>32</v>
      </c>
      <c r="I54" s="9" t="s">
        <v>2</v>
      </c>
      <c r="J54" s="14" t="s">
        <v>32</v>
      </c>
      <c r="K54" s="9" t="s">
        <v>2</v>
      </c>
      <c r="L54" s="14" t="s">
        <v>32</v>
      </c>
      <c r="M54" s="9" t="s">
        <v>2</v>
      </c>
      <c r="N54" s="14" t="s">
        <v>32</v>
      </c>
      <c r="O54" s="9" t="s">
        <v>2</v>
      </c>
      <c r="P54" s="14" t="s">
        <v>32</v>
      </c>
      <c r="Q54" s="9" t="s">
        <v>2</v>
      </c>
      <c r="R54" s="14" t="s">
        <v>32</v>
      </c>
      <c r="S54" s="9" t="s">
        <v>2</v>
      </c>
      <c r="T54" s="14" t="s">
        <v>32</v>
      </c>
      <c r="U54" s="9" t="s">
        <v>2</v>
      </c>
      <c r="V54" s="14" t="s">
        <v>32</v>
      </c>
      <c r="W54" s="9" t="s">
        <v>2</v>
      </c>
      <c r="X54" s="14" t="s">
        <v>32</v>
      </c>
      <c r="Y54" s="9" t="s">
        <v>2</v>
      </c>
      <c r="Z54" s="14" t="s">
        <v>32</v>
      </c>
      <c r="AA54" s="9" t="s">
        <v>2</v>
      </c>
      <c r="AB54" s="14" t="s">
        <v>32</v>
      </c>
      <c r="AC54" s="9" t="s">
        <v>2</v>
      </c>
      <c r="AD54" s="14" t="s">
        <v>32</v>
      </c>
      <c r="AE54" s="9" t="s">
        <v>2</v>
      </c>
      <c r="AF54" s="14" t="s">
        <v>32</v>
      </c>
      <c r="AG54" s="9" t="s">
        <v>2</v>
      </c>
      <c r="AH54" s="14" t="s">
        <v>32</v>
      </c>
      <c r="AI54" s="9" t="s">
        <v>2</v>
      </c>
      <c r="AJ54" s="15" t="s">
        <v>32</v>
      </c>
    </row>
    <row r="55" spans="2:36" ht="15.75" x14ac:dyDescent="0.25">
      <c r="B55" s="16" t="s">
        <v>35</v>
      </c>
      <c r="C55" s="9" t="s">
        <v>2</v>
      </c>
      <c r="D55" s="17">
        <f>SUM(D8+D12+D16+D20+D24+D28+D32+D36+D40+D44+D48+D52)</f>
        <v>2310</v>
      </c>
      <c r="E55" s="9" t="s">
        <v>2</v>
      </c>
      <c r="F55" s="17">
        <f>SUM(F8+F12+F16+F20+F24+F28+F32+F36+F40+F44+F48+F52)</f>
        <v>30576</v>
      </c>
      <c r="G55" s="9" t="s">
        <v>2</v>
      </c>
      <c r="H55" s="17">
        <f>SUM(H8+H12+H16+H20+H24+H28+H32+H36+H40+H44+H48+H52)</f>
        <v>4071</v>
      </c>
      <c r="I55" s="9" t="s">
        <v>2</v>
      </c>
      <c r="J55" s="17">
        <f>SUM(J8+J12+J16+J20+J24+J28+J32+J36+J40+J44+J48+J52)</f>
        <v>357</v>
      </c>
      <c r="K55" s="9" t="s">
        <v>2</v>
      </c>
      <c r="L55" s="17">
        <f>SUM(L8+L12+L16+L20+L24+L28+L32+L36+L40+L44+L48+L52)</f>
        <v>0</v>
      </c>
      <c r="M55" s="9" t="s">
        <v>2</v>
      </c>
      <c r="N55" s="17">
        <f>SUM(D55:L55)</f>
        <v>37314</v>
      </c>
      <c r="O55" s="9" t="s">
        <v>2</v>
      </c>
      <c r="P55" s="3"/>
      <c r="Q55" s="9" t="s">
        <v>2</v>
      </c>
      <c r="R55" s="3"/>
      <c r="S55" s="9" t="s">
        <v>2</v>
      </c>
      <c r="T55" s="3"/>
      <c r="U55" s="9" t="s">
        <v>2</v>
      </c>
      <c r="V55" s="3"/>
      <c r="W55" s="9" t="s">
        <v>2</v>
      </c>
      <c r="X55" s="3"/>
      <c r="Y55" s="9" t="s">
        <v>2</v>
      </c>
      <c r="Z55" s="3"/>
      <c r="AA55" s="9" t="s">
        <v>2</v>
      </c>
      <c r="AB55" s="3"/>
      <c r="AC55" s="9" t="s">
        <v>2</v>
      </c>
      <c r="AD55" s="3"/>
      <c r="AE55" s="9" t="s">
        <v>2</v>
      </c>
      <c r="AF55" s="3"/>
      <c r="AG55" s="9" t="s">
        <v>2</v>
      </c>
      <c r="AH55" s="3"/>
      <c r="AI55" s="9" t="s">
        <v>2</v>
      </c>
      <c r="AJ55" s="32" t="s">
        <v>1</v>
      </c>
    </row>
    <row r="56" spans="2:36" ht="15.75" x14ac:dyDescent="0.25">
      <c r="B56" s="16" t="s">
        <v>36</v>
      </c>
      <c r="C56" s="9" t="s">
        <v>2</v>
      </c>
      <c r="D56" s="17">
        <f>SUM(D9+D13+D17+D21+D25+D29+D33+D37+D41+D45+D49+D53)</f>
        <v>136</v>
      </c>
      <c r="E56" s="9" t="s">
        <v>2</v>
      </c>
      <c r="F56" s="17">
        <f>SUM(F9+F13+F17+F21+F25+F29+F33+F37+F41+F45+F49+F53)</f>
        <v>1071</v>
      </c>
      <c r="G56" s="9" t="s">
        <v>2</v>
      </c>
      <c r="H56" s="17">
        <f>SUM(H9+H13+H17+H21+H25+H29+H33+H37+H41+H45+H49+H53)</f>
        <v>82</v>
      </c>
      <c r="I56" s="9" t="s">
        <v>2</v>
      </c>
      <c r="J56" s="17">
        <f>SUM(J9+J13+J17+J21+J25+J29+J33+J37+J41+J45+J49+J53)</f>
        <v>191</v>
      </c>
      <c r="K56" s="9" t="s">
        <v>2</v>
      </c>
      <c r="L56" s="17">
        <f>SUM(L9+L13+L17+L21+L25+L29+L33+L37+L41+L45+L49+L53)</f>
        <v>1627</v>
      </c>
      <c r="M56" s="9" t="s">
        <v>2</v>
      </c>
      <c r="N56" s="17">
        <f>SUM(D56:J56)</f>
        <v>1480</v>
      </c>
      <c r="O56" s="9" t="s">
        <v>2</v>
      </c>
      <c r="P56" s="24">
        <f>SUM(P8:P52)</f>
        <v>45735.25</v>
      </c>
      <c r="Q56" s="9" t="s">
        <v>2</v>
      </c>
      <c r="R56" s="33">
        <f>SUM(R8:R52)</f>
        <v>195007</v>
      </c>
      <c r="S56" s="9" t="s">
        <v>2</v>
      </c>
      <c r="T56" s="21">
        <f>R56/N57</f>
        <v>5.0267309377738822</v>
      </c>
      <c r="U56" s="9" t="s">
        <v>2</v>
      </c>
      <c r="V56" s="34">
        <f>SUM(V8:V52)</f>
        <v>26388.910000000003</v>
      </c>
      <c r="W56" s="9" t="s">
        <v>2</v>
      </c>
      <c r="X56" s="23">
        <f>R56/V56</f>
        <v>7.3897330355819912</v>
      </c>
      <c r="Y56" s="9" t="s">
        <v>2</v>
      </c>
      <c r="Z56" s="35">
        <f>SUM(Z8:Z52)</f>
        <v>957443.36999999988</v>
      </c>
      <c r="AA56" s="9" t="s">
        <v>2</v>
      </c>
      <c r="AB56" s="24">
        <f>SUM(Z56/N57)</f>
        <v>24.680192040006183</v>
      </c>
      <c r="AC56" s="9" t="s">
        <v>2</v>
      </c>
      <c r="AD56" s="24">
        <f>SUM(Z56/R56)</f>
        <v>4.9097897511371382</v>
      </c>
      <c r="AE56" s="9" t="s">
        <v>2</v>
      </c>
      <c r="AF56" s="34">
        <f>SUM(AF8:AF52)</f>
        <v>17092.420000000002</v>
      </c>
      <c r="AG56" s="9" t="s">
        <v>2</v>
      </c>
      <c r="AH56" s="24">
        <f>Z56/AF56</f>
        <v>56.015670689112468</v>
      </c>
      <c r="AI56" s="9" t="s">
        <v>2</v>
      </c>
      <c r="AJ56" s="25">
        <f>SUM(N57/AF56)</f>
        <v>2.2696610544323153</v>
      </c>
    </row>
    <row r="57" spans="2:36" ht="15.75" x14ac:dyDescent="0.25">
      <c r="B57" s="2" t="s">
        <v>55</v>
      </c>
      <c r="C57" s="9" t="s">
        <v>2</v>
      </c>
      <c r="D57" s="17">
        <f>SUM(D55+D56)</f>
        <v>2446</v>
      </c>
      <c r="E57" s="9" t="s">
        <v>2</v>
      </c>
      <c r="F57" s="17">
        <f>SUM(F55+F56)</f>
        <v>31647</v>
      </c>
      <c r="G57" s="9" t="s">
        <v>2</v>
      </c>
      <c r="H57" s="17">
        <f>SUM(H55+H56)</f>
        <v>4153</v>
      </c>
      <c r="I57" s="9" t="s">
        <v>2</v>
      </c>
      <c r="J57" s="17">
        <f>SUM(J55+J56)</f>
        <v>548</v>
      </c>
      <c r="K57" s="9" t="s">
        <v>2</v>
      </c>
      <c r="L57" s="17">
        <f>SUM(L55+L56)</f>
        <v>1627</v>
      </c>
      <c r="M57" s="9" t="s">
        <v>2</v>
      </c>
      <c r="N57" s="17">
        <f>SUM(D57:J57)</f>
        <v>38794</v>
      </c>
      <c r="O57" s="9" t="s">
        <v>2</v>
      </c>
      <c r="P57" s="9" t="s">
        <v>1</v>
      </c>
      <c r="Q57" s="9" t="s">
        <v>2</v>
      </c>
      <c r="R57" s="9" t="s">
        <v>1</v>
      </c>
      <c r="S57" s="9" t="s">
        <v>2</v>
      </c>
      <c r="T57" s="10"/>
      <c r="U57" s="9" t="s">
        <v>2</v>
      </c>
      <c r="V57" s="9" t="s">
        <v>1</v>
      </c>
      <c r="W57" s="9" t="s">
        <v>2</v>
      </c>
      <c r="X57" s="10"/>
      <c r="Y57" s="9" t="s">
        <v>2</v>
      </c>
      <c r="Z57" s="10"/>
      <c r="AA57" s="9" t="s">
        <v>2</v>
      </c>
      <c r="AB57" s="10"/>
      <c r="AC57" s="9" t="s">
        <v>2</v>
      </c>
      <c r="AD57" s="9" t="s">
        <v>1</v>
      </c>
      <c r="AE57" s="9" t="s">
        <v>2</v>
      </c>
      <c r="AF57" s="21"/>
      <c r="AG57" s="9" t="s">
        <v>2</v>
      </c>
      <c r="AH57" s="24"/>
      <c r="AI57" s="9" t="s">
        <v>2</v>
      </c>
      <c r="AJ57" s="32" t="s">
        <v>1</v>
      </c>
    </row>
    <row r="58" spans="2:36" ht="15.75" x14ac:dyDescent="0.25">
      <c r="B58" s="13" t="s">
        <v>32</v>
      </c>
      <c r="C58" s="9" t="s">
        <v>2</v>
      </c>
      <c r="D58" s="14" t="s">
        <v>32</v>
      </c>
      <c r="E58" s="9" t="s">
        <v>2</v>
      </c>
      <c r="F58" s="14" t="s">
        <v>32</v>
      </c>
      <c r="G58" s="9" t="s">
        <v>2</v>
      </c>
      <c r="H58" s="14" t="s">
        <v>32</v>
      </c>
      <c r="I58" s="9" t="s">
        <v>2</v>
      </c>
      <c r="J58" s="14" t="s">
        <v>32</v>
      </c>
      <c r="K58" s="9" t="s">
        <v>2</v>
      </c>
      <c r="L58" s="14" t="s">
        <v>32</v>
      </c>
      <c r="M58" s="9" t="s">
        <v>2</v>
      </c>
      <c r="N58" s="14" t="s">
        <v>32</v>
      </c>
      <c r="O58" s="9" t="s">
        <v>2</v>
      </c>
      <c r="P58" s="14" t="s">
        <v>32</v>
      </c>
      <c r="Q58" s="9" t="s">
        <v>2</v>
      </c>
      <c r="R58" s="14" t="s">
        <v>32</v>
      </c>
      <c r="S58" s="9" t="s">
        <v>2</v>
      </c>
      <c r="T58" s="14" t="s">
        <v>32</v>
      </c>
      <c r="U58" s="9" t="s">
        <v>2</v>
      </c>
      <c r="V58" s="14" t="s">
        <v>32</v>
      </c>
      <c r="W58" s="9" t="s">
        <v>2</v>
      </c>
      <c r="X58" s="14" t="s">
        <v>32</v>
      </c>
      <c r="Y58" s="9" t="s">
        <v>2</v>
      </c>
      <c r="Z58" s="14" t="s">
        <v>32</v>
      </c>
      <c r="AA58" s="9" t="s">
        <v>2</v>
      </c>
      <c r="AB58" s="14" t="s">
        <v>32</v>
      </c>
      <c r="AC58" s="9" t="s">
        <v>2</v>
      </c>
      <c r="AD58" s="14" t="s">
        <v>32</v>
      </c>
      <c r="AE58" s="9" t="s">
        <v>2</v>
      </c>
      <c r="AF58" s="26" t="s">
        <v>32</v>
      </c>
      <c r="AG58" s="9" t="s">
        <v>2</v>
      </c>
      <c r="AH58" s="27" t="s">
        <v>32</v>
      </c>
      <c r="AI58" s="9" t="s">
        <v>2</v>
      </c>
      <c r="AJ58" s="28" t="s">
        <v>32</v>
      </c>
    </row>
    <row r="59" spans="2:36" ht="15.75" x14ac:dyDescent="0.25">
      <c r="B59" s="16" t="s">
        <v>54</v>
      </c>
      <c r="C59" s="9" t="s">
        <v>2</v>
      </c>
      <c r="D59" s="9" t="s">
        <v>1</v>
      </c>
      <c r="E59" s="9" t="s">
        <v>2</v>
      </c>
      <c r="F59" s="9" t="s">
        <v>1</v>
      </c>
      <c r="G59" s="9" t="s">
        <v>2</v>
      </c>
      <c r="H59" s="9" t="s">
        <v>1</v>
      </c>
      <c r="I59" s="9" t="s">
        <v>2</v>
      </c>
      <c r="J59" s="9" t="s">
        <v>1</v>
      </c>
      <c r="K59" s="9" t="s">
        <v>2</v>
      </c>
      <c r="L59" s="9" t="s">
        <v>1</v>
      </c>
      <c r="M59" s="9" t="s">
        <v>2</v>
      </c>
      <c r="N59" s="9" t="s">
        <v>1</v>
      </c>
      <c r="O59" s="9" t="s">
        <v>2</v>
      </c>
      <c r="P59" s="9" t="s">
        <v>1</v>
      </c>
      <c r="Q59" s="9" t="s">
        <v>2</v>
      </c>
      <c r="R59" s="10"/>
      <c r="S59" s="9" t="s">
        <v>2</v>
      </c>
      <c r="T59" s="10"/>
      <c r="U59" s="9" t="s">
        <v>2</v>
      </c>
      <c r="V59" s="10"/>
      <c r="W59" s="9" t="s">
        <v>2</v>
      </c>
      <c r="X59" s="10"/>
      <c r="Y59" s="9" t="s">
        <v>2</v>
      </c>
      <c r="Z59" s="10"/>
      <c r="AA59" s="9" t="s">
        <v>2</v>
      </c>
      <c r="AB59" s="10"/>
      <c r="AC59" s="9" t="s">
        <v>2</v>
      </c>
      <c r="AD59" s="10"/>
      <c r="AE59" s="9" t="s">
        <v>2</v>
      </c>
      <c r="AF59" s="21"/>
      <c r="AG59" s="9" t="s">
        <v>2</v>
      </c>
      <c r="AH59" s="24"/>
      <c r="AI59" s="9" t="s">
        <v>2</v>
      </c>
      <c r="AJ59" s="18"/>
    </row>
    <row r="60" spans="2:36" ht="15.75" x14ac:dyDescent="0.25">
      <c r="B60" s="37">
        <v>42826</v>
      </c>
      <c r="C60" s="9" t="s">
        <v>2</v>
      </c>
      <c r="D60" s="17">
        <v>2947</v>
      </c>
      <c r="E60" s="9" t="s">
        <v>2</v>
      </c>
      <c r="F60" s="17">
        <v>30908</v>
      </c>
      <c r="G60" s="9" t="s">
        <v>2</v>
      </c>
      <c r="H60" s="17">
        <v>4055</v>
      </c>
      <c r="I60" s="9" t="s">
        <v>2</v>
      </c>
      <c r="J60" s="17">
        <v>755</v>
      </c>
      <c r="K60" s="9" t="s">
        <v>2</v>
      </c>
      <c r="L60" s="17">
        <v>1000</v>
      </c>
      <c r="M60" s="9" t="s">
        <v>2</v>
      </c>
      <c r="N60" s="19">
        <f>SUM(D60:J60)</f>
        <v>38665</v>
      </c>
      <c r="O60" s="9" t="s">
        <v>2</v>
      </c>
      <c r="P60" s="24">
        <v>44384.25</v>
      </c>
      <c r="Q60" s="9" t="s">
        <v>2</v>
      </c>
      <c r="R60" s="33">
        <v>197643</v>
      </c>
      <c r="S60" s="9" t="s">
        <v>2</v>
      </c>
      <c r="T60" s="21">
        <v>5.1100000000000003</v>
      </c>
      <c r="U60" s="9" t="s">
        <v>2</v>
      </c>
      <c r="V60" s="34">
        <v>24457.62</v>
      </c>
      <c r="W60" s="9" t="s">
        <v>2</v>
      </c>
      <c r="X60" s="23">
        <f>R60/V60</f>
        <v>8.0810397741072109</v>
      </c>
      <c r="Y60" s="9" t="s">
        <v>2</v>
      </c>
      <c r="Z60" s="35">
        <v>812541.82</v>
      </c>
      <c r="AA60" s="9" t="s">
        <v>2</v>
      </c>
      <c r="AB60" s="24">
        <v>21.01</v>
      </c>
      <c r="AC60" s="9" t="s">
        <v>2</v>
      </c>
      <c r="AD60" s="24">
        <v>4.1100000000000003</v>
      </c>
      <c r="AE60" s="9" t="s">
        <v>2</v>
      </c>
      <c r="AF60" s="34">
        <v>17041.82</v>
      </c>
      <c r="AG60" s="9" t="s">
        <v>2</v>
      </c>
      <c r="AH60" s="24">
        <v>47.68</v>
      </c>
      <c r="AI60" s="9" t="s">
        <v>2</v>
      </c>
      <c r="AJ60" s="25">
        <v>2.27</v>
      </c>
    </row>
    <row r="61" spans="2:36" ht="15.75" x14ac:dyDescent="0.25">
      <c r="B61" s="13" t="s">
        <v>32</v>
      </c>
      <c r="C61" s="9" t="s">
        <v>2</v>
      </c>
      <c r="D61" s="14" t="s">
        <v>32</v>
      </c>
      <c r="E61" s="9" t="s">
        <v>2</v>
      </c>
      <c r="F61" s="14" t="s">
        <v>32</v>
      </c>
      <c r="G61" s="9" t="s">
        <v>2</v>
      </c>
      <c r="H61" s="14" t="s">
        <v>32</v>
      </c>
      <c r="I61" s="9" t="s">
        <v>2</v>
      </c>
      <c r="J61" s="14" t="s">
        <v>32</v>
      </c>
      <c r="K61" s="9" t="s">
        <v>2</v>
      </c>
      <c r="L61" s="14" t="s">
        <v>32</v>
      </c>
      <c r="M61" s="9" t="s">
        <v>2</v>
      </c>
      <c r="N61" s="14" t="s">
        <v>32</v>
      </c>
      <c r="O61" s="9" t="s">
        <v>2</v>
      </c>
      <c r="P61" s="14" t="s">
        <v>32</v>
      </c>
      <c r="Q61" s="9" t="s">
        <v>2</v>
      </c>
      <c r="R61" s="14" t="s">
        <v>32</v>
      </c>
      <c r="S61" s="9" t="s">
        <v>2</v>
      </c>
      <c r="T61" s="14" t="s">
        <v>32</v>
      </c>
      <c r="U61" s="9" t="s">
        <v>2</v>
      </c>
      <c r="V61" s="14" t="s">
        <v>32</v>
      </c>
      <c r="W61" s="9" t="s">
        <v>2</v>
      </c>
      <c r="X61" s="14" t="s">
        <v>32</v>
      </c>
      <c r="Y61" s="9" t="s">
        <v>2</v>
      </c>
      <c r="Z61" s="14" t="s">
        <v>32</v>
      </c>
      <c r="AA61" s="9" t="s">
        <v>2</v>
      </c>
      <c r="AB61" s="14" t="s">
        <v>32</v>
      </c>
      <c r="AC61" s="9" t="s">
        <v>2</v>
      </c>
      <c r="AD61" s="14" t="s">
        <v>32</v>
      </c>
      <c r="AE61" s="9" t="s">
        <v>2</v>
      </c>
      <c r="AF61" s="26" t="s">
        <v>32</v>
      </c>
      <c r="AG61" s="9" t="s">
        <v>2</v>
      </c>
      <c r="AH61" s="27" t="s">
        <v>32</v>
      </c>
      <c r="AI61" s="9" t="s">
        <v>2</v>
      </c>
      <c r="AJ61" s="28" t="s">
        <v>32</v>
      </c>
    </row>
    <row r="62" spans="2:36" ht="15.75" x14ac:dyDescent="0.25">
      <c r="B62" s="8"/>
      <c r="C62" s="9" t="s">
        <v>2</v>
      </c>
      <c r="D62" s="9" t="s">
        <v>1</v>
      </c>
      <c r="E62" s="9" t="s">
        <v>2</v>
      </c>
      <c r="F62" s="9" t="s">
        <v>1</v>
      </c>
      <c r="G62" s="9" t="s">
        <v>2</v>
      </c>
      <c r="H62" s="10"/>
      <c r="I62" s="9" t="s">
        <v>2</v>
      </c>
      <c r="J62" s="9" t="s">
        <v>1</v>
      </c>
      <c r="K62" s="9" t="s">
        <v>2</v>
      </c>
      <c r="L62" s="9" t="s">
        <v>1</v>
      </c>
      <c r="M62" s="9" t="s">
        <v>2</v>
      </c>
      <c r="N62" s="9" t="s">
        <v>1</v>
      </c>
      <c r="O62" s="9" t="s">
        <v>2</v>
      </c>
      <c r="P62" s="10"/>
      <c r="Q62" s="9" t="s">
        <v>2</v>
      </c>
      <c r="R62" s="10"/>
      <c r="S62" s="9" t="s">
        <v>2</v>
      </c>
      <c r="T62" s="10"/>
      <c r="U62" s="9" t="s">
        <v>2</v>
      </c>
      <c r="V62" s="9" t="s">
        <v>1</v>
      </c>
      <c r="W62" s="9" t="s">
        <v>2</v>
      </c>
      <c r="X62" s="10"/>
      <c r="Y62" s="9" t="s">
        <v>2</v>
      </c>
      <c r="Z62" s="10"/>
      <c r="AA62" s="9" t="s">
        <v>2</v>
      </c>
      <c r="AB62" s="10"/>
      <c r="AC62" s="9" t="s">
        <v>2</v>
      </c>
      <c r="AD62" s="10"/>
      <c r="AE62" s="9" t="s">
        <v>2</v>
      </c>
      <c r="AF62" s="10"/>
      <c r="AG62" s="9" t="s">
        <v>2</v>
      </c>
      <c r="AH62" s="10"/>
      <c r="AI62" s="9" t="s">
        <v>2</v>
      </c>
      <c r="AJ62" s="18"/>
    </row>
    <row r="63" spans="2:36" ht="16.5" thickBot="1" x14ac:dyDescent="0.3">
      <c r="B63" s="38" t="s">
        <v>49</v>
      </c>
      <c r="C63" s="39" t="s">
        <v>2</v>
      </c>
      <c r="D63" s="40">
        <f>SUM(D57-D60)</f>
        <v>-501</v>
      </c>
      <c r="E63" s="41" t="s">
        <v>2</v>
      </c>
      <c r="F63" s="40">
        <f>SUM(F57-F60)</f>
        <v>739</v>
      </c>
      <c r="G63" s="41" t="s">
        <v>2</v>
      </c>
      <c r="H63" s="40">
        <f>SUM(H57-H60)</f>
        <v>98</v>
      </c>
      <c r="I63" s="41" t="s">
        <v>2</v>
      </c>
      <c r="J63" s="40">
        <f>SUM(J57-J60)</f>
        <v>-207</v>
      </c>
      <c r="K63" s="41" t="s">
        <v>2</v>
      </c>
      <c r="L63" s="40">
        <f>SUM(L57-L60)</f>
        <v>627</v>
      </c>
      <c r="M63" s="41" t="s">
        <v>2</v>
      </c>
      <c r="N63" s="40">
        <f>SUM(N57-N60)</f>
        <v>129</v>
      </c>
      <c r="O63" s="39" t="s">
        <v>2</v>
      </c>
      <c r="P63" s="42">
        <f>SUM(P56-P60)</f>
        <v>1351</v>
      </c>
      <c r="Q63" s="39" t="s">
        <v>2</v>
      </c>
      <c r="R63" s="40">
        <f>SUM(R56-R60)</f>
        <v>-2636</v>
      </c>
      <c r="S63" s="39" t="s">
        <v>2</v>
      </c>
      <c r="T63" s="43">
        <f>SUM(T56-T60)</f>
        <v>-8.3269062226118074E-2</v>
      </c>
      <c r="U63" s="39" t="s">
        <v>2</v>
      </c>
      <c r="V63" s="44">
        <f>SUM(V56-V60)</f>
        <v>1931.2900000000045</v>
      </c>
      <c r="W63" s="39" t="s">
        <v>2</v>
      </c>
      <c r="X63" s="45">
        <f>SUM(X56-X60)</f>
        <v>-0.69130673852521962</v>
      </c>
      <c r="Y63" s="39" t="s">
        <v>2</v>
      </c>
      <c r="Z63" s="42">
        <f>SUM(Z56-Z60)</f>
        <v>144901.54999999993</v>
      </c>
      <c r="AA63" s="39" t="s">
        <v>2</v>
      </c>
      <c r="AB63" s="42">
        <f>SUM(AB56-AB60)</f>
        <v>3.6701920400061816</v>
      </c>
      <c r="AC63" s="39" t="s">
        <v>2</v>
      </c>
      <c r="AD63" s="42">
        <f>SUM(AD56-AD60)</f>
        <v>0.79978975113713791</v>
      </c>
      <c r="AE63" s="39" t="s">
        <v>2</v>
      </c>
      <c r="AF63" s="46">
        <f>SUM(AF56-AF60)</f>
        <v>50.600000000002183</v>
      </c>
      <c r="AG63" s="39" t="s">
        <v>2</v>
      </c>
      <c r="AH63" s="42">
        <f>SUM(AH56-AH60)</f>
        <v>8.3356706891124688</v>
      </c>
      <c r="AI63" s="39" t="s">
        <v>2</v>
      </c>
      <c r="AJ63" s="47">
        <f>SUM(AJ56-AJ60)</f>
        <v>-3.3894556768476747E-4</v>
      </c>
    </row>
    <row r="64" spans="2:36" ht="15.75" thickTop="1" x14ac:dyDescent="0.25"/>
  </sheetData>
  <pageMargins left="0.7" right="0.7" top="0.78583333333333338" bottom="0.75" header="0.3" footer="0.3"/>
  <pageSetup scale="46" fitToHeight="0" orientation="landscape" r:id="rId1"/>
  <headerFooter>
    <oddHeader>&amp;C&amp;"-,Bold"&amp;14CASPER AREA TRANSPORTAION
ANNUAL RIDERSHIP SUMMARY
REPORT TO THE BOARD OF DIRECTORS
FISCAL YEAR JULY 1, 2017 through JUNE 30,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4"/>
  <sheetViews>
    <sheetView topLeftCell="A49" zoomScaleNormal="100" zoomScalePageLayoutView="45" workbookViewId="0">
      <selection activeCell="B2" sqref="B2"/>
    </sheetView>
  </sheetViews>
  <sheetFormatPr defaultRowHeight="15" x14ac:dyDescent="0.25"/>
  <cols>
    <col min="1" max="1" width="2.28515625" customWidth="1"/>
    <col min="2" max="2" width="18.5703125" bestFit="1" customWidth="1"/>
    <col min="3" max="3" width="2.28515625" customWidth="1"/>
    <col min="4" max="4" width="11.5703125" bestFit="1" customWidth="1"/>
    <col min="5" max="5" width="2.28515625" customWidth="1"/>
    <col min="6" max="6" width="13" bestFit="1" customWidth="1"/>
    <col min="7" max="7" width="2.28515625" customWidth="1"/>
    <col min="8" max="8" width="10.7109375" customWidth="1"/>
    <col min="9" max="9" width="2.28515625" customWidth="1"/>
    <col min="10" max="10" width="12.28515625" bestFit="1" customWidth="1"/>
    <col min="11" max="11" width="2.28515625" customWidth="1"/>
    <col min="12" max="12" width="10.85546875" bestFit="1" customWidth="1"/>
    <col min="13" max="13" width="2.28515625" customWidth="1"/>
    <col min="14" max="14" width="12.28515625" customWidth="1"/>
    <col min="15" max="15" width="2.28515625" customWidth="1"/>
    <col min="16" max="16" width="16.5703125" bestFit="1" customWidth="1"/>
    <col min="17" max="17" width="2.28515625" customWidth="1"/>
    <col min="18" max="18" width="12.7109375" customWidth="1"/>
    <col min="19" max="19" width="2.28515625" customWidth="1"/>
    <col min="20" max="20" width="12.42578125" customWidth="1"/>
    <col min="21" max="21" width="2.28515625" customWidth="1"/>
    <col min="22" max="22" width="14.28515625" customWidth="1"/>
    <col min="23" max="23" width="2.28515625" customWidth="1"/>
    <col min="24" max="24" width="16.28515625" customWidth="1"/>
    <col min="25" max="25" width="2.28515625" customWidth="1"/>
    <col min="26" max="26" width="19.28515625" customWidth="1"/>
    <col min="27" max="27" width="2.28515625" customWidth="1"/>
    <col min="28" max="28" width="12.7109375" bestFit="1" customWidth="1"/>
    <col min="29" max="29" width="2.28515625" customWidth="1"/>
    <col min="30" max="30" width="12.42578125" customWidth="1"/>
    <col min="31" max="31" width="2.28515625" customWidth="1"/>
    <col min="32" max="32" width="16.28515625" customWidth="1"/>
    <col min="33" max="33" width="2.28515625" customWidth="1"/>
    <col min="34" max="34" width="14.140625" bestFit="1" customWidth="1"/>
    <col min="35" max="35" width="2.28515625" customWidth="1"/>
    <col min="36" max="36" width="12.28515625" customWidth="1"/>
  </cols>
  <sheetData>
    <row r="1" spans="1:36" ht="16.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24.95" customHeight="1" thickTop="1" x14ac:dyDescent="0.25">
      <c r="A2" s="3"/>
      <c r="B2" s="51">
        <v>43160</v>
      </c>
      <c r="C2" s="5"/>
      <c r="D2" s="5"/>
      <c r="E2" s="5"/>
      <c r="F2" s="5"/>
      <c r="G2" s="5"/>
      <c r="H2" s="5"/>
      <c r="I2" s="5"/>
      <c r="J2" s="5"/>
      <c r="K2" s="5"/>
      <c r="L2" s="50" t="s">
        <v>51</v>
      </c>
      <c r="M2" s="5"/>
      <c r="N2" s="5"/>
      <c r="O2" s="6" t="s">
        <v>0</v>
      </c>
      <c r="P2" s="5"/>
      <c r="Q2" s="5"/>
      <c r="R2" s="5" t="s">
        <v>1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7"/>
    </row>
    <row r="3" spans="1:36" ht="24.95" customHeight="1" x14ac:dyDescent="0.25">
      <c r="A3" s="3"/>
      <c r="B3" s="8"/>
      <c r="C3" s="9" t="s">
        <v>2</v>
      </c>
      <c r="D3" s="10"/>
      <c r="E3" s="9" t="s">
        <v>2</v>
      </c>
      <c r="F3" s="10"/>
      <c r="G3" s="9" t="s">
        <v>2</v>
      </c>
      <c r="H3" s="10"/>
      <c r="I3" s="9" t="s">
        <v>2</v>
      </c>
      <c r="J3" s="11" t="s">
        <v>3</v>
      </c>
      <c r="K3" s="9" t="s">
        <v>2</v>
      </c>
      <c r="L3" s="11" t="s">
        <v>52</v>
      </c>
      <c r="M3" s="9" t="s">
        <v>2</v>
      </c>
      <c r="N3" s="10"/>
      <c r="O3" s="9" t="s">
        <v>2</v>
      </c>
      <c r="P3" s="11" t="s">
        <v>4</v>
      </c>
      <c r="Q3" s="9" t="s">
        <v>2</v>
      </c>
      <c r="R3" s="10"/>
      <c r="S3" s="9" t="s">
        <v>2</v>
      </c>
      <c r="T3" s="11" t="s">
        <v>5</v>
      </c>
      <c r="U3" s="9" t="s">
        <v>2</v>
      </c>
      <c r="V3" s="10"/>
      <c r="W3" s="9" t="s">
        <v>2</v>
      </c>
      <c r="X3" s="11" t="s">
        <v>6</v>
      </c>
      <c r="Y3" s="9" t="s">
        <v>2</v>
      </c>
      <c r="Z3" s="11" t="s">
        <v>7</v>
      </c>
      <c r="AA3" s="9" t="s">
        <v>2</v>
      </c>
      <c r="AB3" s="11" t="s">
        <v>8</v>
      </c>
      <c r="AC3" s="9" t="s">
        <v>2</v>
      </c>
      <c r="AD3" s="11" t="s">
        <v>9</v>
      </c>
      <c r="AE3" s="9" t="s">
        <v>2</v>
      </c>
      <c r="AF3" s="11" t="s">
        <v>7</v>
      </c>
      <c r="AG3" s="9" t="s">
        <v>2</v>
      </c>
      <c r="AH3" s="11" t="s">
        <v>10</v>
      </c>
      <c r="AI3" s="9" t="s">
        <v>2</v>
      </c>
      <c r="AJ3" s="12" t="s">
        <v>11</v>
      </c>
    </row>
    <row r="4" spans="1:36" ht="24.95" customHeight="1" x14ac:dyDescent="0.25">
      <c r="A4" s="3"/>
      <c r="B4" s="8"/>
      <c r="C4" s="9" t="s">
        <v>2</v>
      </c>
      <c r="D4" s="11" t="s">
        <v>1</v>
      </c>
      <c r="E4" s="9" t="s">
        <v>2</v>
      </c>
      <c r="F4" s="11" t="s">
        <v>1</v>
      </c>
      <c r="G4" s="9" t="s">
        <v>2</v>
      </c>
      <c r="H4" s="10"/>
      <c r="I4" s="9" t="s">
        <v>2</v>
      </c>
      <c r="J4" s="11" t="s">
        <v>12</v>
      </c>
      <c r="K4" s="9" t="s">
        <v>2</v>
      </c>
      <c r="L4" s="11" t="s">
        <v>13</v>
      </c>
      <c r="M4" s="9" t="s">
        <v>2</v>
      </c>
      <c r="N4" s="11" t="s">
        <v>7</v>
      </c>
      <c r="O4" s="9" t="s">
        <v>2</v>
      </c>
      <c r="P4" s="11" t="s">
        <v>14</v>
      </c>
      <c r="Q4" s="9" t="s">
        <v>2</v>
      </c>
      <c r="R4" s="9" t="s">
        <v>1</v>
      </c>
      <c r="S4" s="9" t="s">
        <v>2</v>
      </c>
      <c r="T4" s="11" t="s">
        <v>15</v>
      </c>
      <c r="U4" s="9" t="s">
        <v>2</v>
      </c>
      <c r="V4" s="11" t="s">
        <v>16</v>
      </c>
      <c r="W4" s="9" t="s">
        <v>2</v>
      </c>
      <c r="X4" s="11" t="s">
        <v>17</v>
      </c>
      <c r="Y4" s="9" t="s">
        <v>2</v>
      </c>
      <c r="Z4" s="11" t="s">
        <v>18</v>
      </c>
      <c r="AA4" s="9" t="s">
        <v>2</v>
      </c>
      <c r="AB4" s="11" t="s">
        <v>10</v>
      </c>
      <c r="AC4" s="9" t="s">
        <v>2</v>
      </c>
      <c r="AD4" s="11" t="s">
        <v>17</v>
      </c>
      <c r="AE4" s="9" t="s">
        <v>2</v>
      </c>
      <c r="AF4" s="11" t="s">
        <v>19</v>
      </c>
      <c r="AG4" s="9" t="s">
        <v>2</v>
      </c>
      <c r="AH4" s="11" t="s">
        <v>19</v>
      </c>
      <c r="AI4" s="9" t="s">
        <v>2</v>
      </c>
      <c r="AJ4" s="12" t="s">
        <v>20</v>
      </c>
    </row>
    <row r="5" spans="1:36" ht="24.95" customHeight="1" x14ac:dyDescent="0.25">
      <c r="A5" s="3"/>
      <c r="B5" s="8"/>
      <c r="C5" s="9" t="s">
        <v>2</v>
      </c>
      <c r="D5" s="11" t="s">
        <v>21</v>
      </c>
      <c r="E5" s="9" t="s">
        <v>2</v>
      </c>
      <c r="F5" s="11" t="s">
        <v>22</v>
      </c>
      <c r="G5" s="9" t="s">
        <v>2</v>
      </c>
      <c r="H5" s="11" t="s">
        <v>23</v>
      </c>
      <c r="I5" s="9" t="s">
        <v>2</v>
      </c>
      <c r="J5" s="11" t="s">
        <v>24</v>
      </c>
      <c r="K5" s="9" t="s">
        <v>2</v>
      </c>
      <c r="L5" s="11" t="s">
        <v>25</v>
      </c>
      <c r="M5" s="9" t="s">
        <v>2</v>
      </c>
      <c r="N5" s="11" t="s">
        <v>11</v>
      </c>
      <c r="O5" s="9" t="s">
        <v>2</v>
      </c>
      <c r="P5" s="11" t="s">
        <v>26</v>
      </c>
      <c r="Q5" s="9" t="s">
        <v>2</v>
      </c>
      <c r="R5" s="11" t="s">
        <v>6</v>
      </c>
      <c r="S5" s="9" t="s">
        <v>2</v>
      </c>
      <c r="T5" s="11" t="s">
        <v>11</v>
      </c>
      <c r="U5" s="9" t="s">
        <v>2</v>
      </c>
      <c r="V5" s="11" t="s">
        <v>27</v>
      </c>
      <c r="W5" s="9" t="s">
        <v>2</v>
      </c>
      <c r="X5" s="11" t="s">
        <v>28</v>
      </c>
      <c r="Y5" s="9" t="s">
        <v>2</v>
      </c>
      <c r="Z5" s="11" t="s">
        <v>9</v>
      </c>
      <c r="AA5" s="9" t="s">
        <v>2</v>
      </c>
      <c r="AB5" s="11" t="s">
        <v>11</v>
      </c>
      <c r="AC5" s="9" t="s">
        <v>2</v>
      </c>
      <c r="AD5" s="11" t="s">
        <v>29</v>
      </c>
      <c r="AE5" s="9" t="s">
        <v>2</v>
      </c>
      <c r="AF5" s="11" t="s">
        <v>30</v>
      </c>
      <c r="AG5" s="9" t="s">
        <v>2</v>
      </c>
      <c r="AH5" s="11" t="s">
        <v>31</v>
      </c>
      <c r="AI5" s="9" t="s">
        <v>2</v>
      </c>
      <c r="AJ5" s="12" t="s">
        <v>31</v>
      </c>
    </row>
    <row r="6" spans="1:36" ht="15.75" x14ac:dyDescent="0.25">
      <c r="A6" s="3"/>
      <c r="B6" s="13" t="s">
        <v>32</v>
      </c>
      <c r="C6" s="9" t="s">
        <v>2</v>
      </c>
      <c r="D6" s="14" t="s">
        <v>32</v>
      </c>
      <c r="E6" s="9" t="s">
        <v>2</v>
      </c>
      <c r="F6" s="14" t="s">
        <v>32</v>
      </c>
      <c r="G6" s="9" t="s">
        <v>2</v>
      </c>
      <c r="H6" s="14" t="s">
        <v>32</v>
      </c>
      <c r="I6" s="9" t="s">
        <v>2</v>
      </c>
      <c r="J6" s="14" t="s">
        <v>32</v>
      </c>
      <c r="K6" s="9" t="s">
        <v>2</v>
      </c>
      <c r="L6" s="14" t="s">
        <v>32</v>
      </c>
      <c r="M6" s="9" t="s">
        <v>2</v>
      </c>
      <c r="N6" s="14" t="s">
        <v>32</v>
      </c>
      <c r="O6" s="9" t="s">
        <v>2</v>
      </c>
      <c r="P6" s="14" t="s">
        <v>32</v>
      </c>
      <c r="Q6" s="9" t="s">
        <v>2</v>
      </c>
      <c r="R6" s="14" t="s">
        <v>32</v>
      </c>
      <c r="S6" s="9" t="s">
        <v>2</v>
      </c>
      <c r="T6" s="14" t="s">
        <v>32</v>
      </c>
      <c r="U6" s="9" t="s">
        <v>2</v>
      </c>
      <c r="V6" s="14" t="s">
        <v>32</v>
      </c>
      <c r="W6" s="9" t="s">
        <v>2</v>
      </c>
      <c r="X6" s="14" t="s">
        <v>32</v>
      </c>
      <c r="Y6" s="9" t="s">
        <v>2</v>
      </c>
      <c r="Z6" s="14" t="s">
        <v>32</v>
      </c>
      <c r="AA6" s="9" t="s">
        <v>2</v>
      </c>
      <c r="AB6" s="14" t="s">
        <v>32</v>
      </c>
      <c r="AC6" s="9" t="s">
        <v>2</v>
      </c>
      <c r="AD6" s="14" t="s">
        <v>32</v>
      </c>
      <c r="AE6" s="9" t="s">
        <v>2</v>
      </c>
      <c r="AF6" s="14" t="s">
        <v>32</v>
      </c>
      <c r="AG6" s="9" t="s">
        <v>2</v>
      </c>
      <c r="AH6" s="9" t="s">
        <v>33</v>
      </c>
      <c r="AI6" s="9" t="s">
        <v>2</v>
      </c>
      <c r="AJ6" s="15" t="s">
        <v>32</v>
      </c>
    </row>
    <row r="7" spans="1:36" ht="15.75" x14ac:dyDescent="0.25">
      <c r="A7" s="3"/>
      <c r="B7" s="16" t="s">
        <v>34</v>
      </c>
      <c r="C7" s="9" t="s">
        <v>2</v>
      </c>
      <c r="D7" s="10"/>
      <c r="E7" s="9" t="s">
        <v>2</v>
      </c>
      <c r="F7" s="10"/>
      <c r="G7" s="9" t="s">
        <v>2</v>
      </c>
      <c r="H7" s="10"/>
      <c r="I7" s="9" t="s">
        <v>2</v>
      </c>
      <c r="J7" s="9" t="s">
        <v>1</v>
      </c>
      <c r="K7" s="9" t="s">
        <v>2</v>
      </c>
      <c r="L7" s="9" t="s">
        <v>1</v>
      </c>
      <c r="M7" s="9" t="s">
        <v>2</v>
      </c>
      <c r="N7" s="17">
        <f>SUM(N8+N9)</f>
        <v>3466</v>
      </c>
      <c r="O7" s="9" t="s">
        <v>2</v>
      </c>
      <c r="P7" s="9" t="s">
        <v>1</v>
      </c>
      <c r="Q7" s="9" t="s">
        <v>2</v>
      </c>
      <c r="R7" s="10"/>
      <c r="S7" s="9" t="s">
        <v>2</v>
      </c>
      <c r="T7" s="10"/>
      <c r="U7" s="9" t="s">
        <v>2</v>
      </c>
      <c r="V7" s="9"/>
      <c r="W7" s="9" t="s">
        <v>2</v>
      </c>
      <c r="X7" s="10"/>
      <c r="Y7" s="9" t="s">
        <v>2</v>
      </c>
      <c r="Z7" s="9" t="s">
        <v>1</v>
      </c>
      <c r="AA7" s="9" t="s">
        <v>2</v>
      </c>
      <c r="AB7" s="9" t="s">
        <v>1</v>
      </c>
      <c r="AC7" s="9" t="s">
        <v>2</v>
      </c>
      <c r="AD7" s="10"/>
      <c r="AE7" s="9" t="s">
        <v>2</v>
      </c>
      <c r="AF7" s="10"/>
      <c r="AG7" s="9" t="s">
        <v>2</v>
      </c>
      <c r="AH7" s="10"/>
      <c r="AI7" s="9" t="s">
        <v>2</v>
      </c>
      <c r="AJ7" s="18"/>
    </row>
    <row r="8" spans="1:36" ht="15.75" x14ac:dyDescent="0.25">
      <c r="A8" s="3"/>
      <c r="B8" s="16" t="s">
        <v>35</v>
      </c>
      <c r="C8" s="9" t="s">
        <v>2</v>
      </c>
      <c r="D8" s="19">
        <v>222</v>
      </c>
      <c r="E8" s="9" t="s">
        <v>2</v>
      </c>
      <c r="F8" s="19">
        <v>2658</v>
      </c>
      <c r="G8" s="9" t="s">
        <v>2</v>
      </c>
      <c r="H8" s="19">
        <v>392</v>
      </c>
      <c r="I8" s="9" t="s">
        <v>2</v>
      </c>
      <c r="J8" s="19">
        <v>57</v>
      </c>
      <c r="K8" s="9" t="s">
        <v>2</v>
      </c>
      <c r="L8" s="19">
        <v>0</v>
      </c>
      <c r="M8" s="9" t="s">
        <v>2</v>
      </c>
      <c r="N8" s="17">
        <f>SUM(D8:K8)</f>
        <v>3329</v>
      </c>
      <c r="O8" s="9" t="s">
        <v>2</v>
      </c>
      <c r="P8" s="20">
        <v>4383</v>
      </c>
      <c r="Q8" s="9" t="s">
        <v>2</v>
      </c>
      <c r="R8" s="19">
        <v>18792</v>
      </c>
      <c r="S8" s="9" t="s">
        <v>2</v>
      </c>
      <c r="T8" s="21">
        <f>R8/N7</f>
        <v>5.4218118869013274</v>
      </c>
      <c r="U8" s="9" t="s">
        <v>2</v>
      </c>
      <c r="V8" s="22">
        <v>2394.36</v>
      </c>
      <c r="W8" s="9" t="s">
        <v>2</v>
      </c>
      <c r="X8" s="23">
        <f>R8/V8</f>
        <v>7.8484438430311227</v>
      </c>
      <c r="Y8" s="9" t="s">
        <v>2</v>
      </c>
      <c r="Z8" s="24">
        <v>86968.61</v>
      </c>
      <c r="AA8" s="9" t="s">
        <v>2</v>
      </c>
      <c r="AB8" s="24">
        <f>SUM(Z8/N7)</f>
        <v>25.091924408540105</v>
      </c>
      <c r="AC8" s="9" t="s">
        <v>2</v>
      </c>
      <c r="AD8" s="24">
        <f>SUM(Z8/R8)</f>
        <v>4.6279592379736059</v>
      </c>
      <c r="AE8" s="9" t="s">
        <v>2</v>
      </c>
      <c r="AF8" s="49">
        <v>1623.39</v>
      </c>
      <c r="AG8" s="9" t="s">
        <v>2</v>
      </c>
      <c r="AH8" s="24">
        <f>Z8/AF8</f>
        <v>53.572222324888038</v>
      </c>
      <c r="AI8" s="9" t="s">
        <v>2</v>
      </c>
      <c r="AJ8" s="25">
        <f>SUM(N7/AF8)</f>
        <v>2.135038407283524</v>
      </c>
    </row>
    <row r="9" spans="1:36" ht="15.75" x14ac:dyDescent="0.25">
      <c r="A9" s="3"/>
      <c r="B9" s="16" t="s">
        <v>36</v>
      </c>
      <c r="C9" s="9" t="s">
        <v>2</v>
      </c>
      <c r="D9" s="19">
        <v>16</v>
      </c>
      <c r="E9" s="9" t="s">
        <v>2</v>
      </c>
      <c r="F9" s="19">
        <v>108</v>
      </c>
      <c r="G9" s="9" t="s">
        <v>2</v>
      </c>
      <c r="H9" s="19">
        <v>11</v>
      </c>
      <c r="I9" s="9" t="s">
        <v>2</v>
      </c>
      <c r="J9" s="19">
        <v>2</v>
      </c>
      <c r="K9" s="9" t="s">
        <v>2</v>
      </c>
      <c r="L9" s="19">
        <v>0</v>
      </c>
      <c r="M9" s="9" t="s">
        <v>2</v>
      </c>
      <c r="N9" s="17">
        <f>SUM(D9:K9)</f>
        <v>137</v>
      </c>
      <c r="O9" s="9" t="s">
        <v>2</v>
      </c>
      <c r="P9" s="20"/>
      <c r="Q9" s="9" t="s">
        <v>2</v>
      </c>
      <c r="R9" s="19"/>
      <c r="S9" s="9" t="s">
        <v>2</v>
      </c>
      <c r="T9" s="21"/>
      <c r="U9" s="9" t="s">
        <v>2</v>
      </c>
      <c r="V9" s="22"/>
      <c r="W9" s="9" t="s">
        <v>2</v>
      </c>
      <c r="X9" s="23"/>
      <c r="Y9" s="9" t="s">
        <v>2</v>
      </c>
      <c r="Z9" s="24"/>
      <c r="AA9" s="9" t="s">
        <v>2</v>
      </c>
      <c r="AB9" s="24"/>
      <c r="AC9" s="9" t="s">
        <v>2</v>
      </c>
      <c r="AD9" s="24"/>
      <c r="AE9" s="9" t="s">
        <v>2</v>
      </c>
      <c r="AF9" s="21"/>
      <c r="AG9" s="9" t="s">
        <v>2</v>
      </c>
      <c r="AH9" s="24"/>
      <c r="AI9" s="9" t="s">
        <v>2</v>
      </c>
      <c r="AJ9" s="25"/>
    </row>
    <row r="10" spans="1:36" ht="15.75" x14ac:dyDescent="0.25">
      <c r="A10" s="3"/>
      <c r="B10" s="13" t="s">
        <v>37</v>
      </c>
      <c r="C10" s="9" t="s">
        <v>2</v>
      </c>
      <c r="D10" s="14" t="s">
        <v>37</v>
      </c>
      <c r="E10" s="9" t="s">
        <v>2</v>
      </c>
      <c r="F10" s="14" t="s">
        <v>37</v>
      </c>
      <c r="G10" s="9" t="s">
        <v>2</v>
      </c>
      <c r="H10" s="14" t="s">
        <v>37</v>
      </c>
      <c r="I10" s="9" t="s">
        <v>2</v>
      </c>
      <c r="J10" s="14" t="s">
        <v>37</v>
      </c>
      <c r="K10" s="9" t="s">
        <v>2</v>
      </c>
      <c r="L10" s="14" t="s">
        <v>37</v>
      </c>
      <c r="M10" s="9" t="s">
        <v>2</v>
      </c>
      <c r="N10" s="14" t="s">
        <v>37</v>
      </c>
      <c r="O10" s="9" t="s">
        <v>2</v>
      </c>
      <c r="P10" s="14" t="s">
        <v>37</v>
      </c>
      <c r="Q10" s="9" t="s">
        <v>2</v>
      </c>
      <c r="R10" s="14" t="s">
        <v>37</v>
      </c>
      <c r="S10" s="9" t="s">
        <v>2</v>
      </c>
      <c r="T10" s="14" t="s">
        <v>37</v>
      </c>
      <c r="U10" s="9" t="s">
        <v>2</v>
      </c>
      <c r="V10" s="14" t="s">
        <v>37</v>
      </c>
      <c r="W10" s="9" t="s">
        <v>2</v>
      </c>
      <c r="X10" s="14" t="s">
        <v>37</v>
      </c>
      <c r="Y10" s="9" t="s">
        <v>2</v>
      </c>
      <c r="Z10" s="14" t="s">
        <v>37</v>
      </c>
      <c r="AA10" s="9" t="s">
        <v>2</v>
      </c>
      <c r="AB10" s="14" t="s">
        <v>37</v>
      </c>
      <c r="AC10" s="9" t="s">
        <v>2</v>
      </c>
      <c r="AD10" s="14" t="s">
        <v>37</v>
      </c>
      <c r="AE10" s="9" t="s">
        <v>2</v>
      </c>
      <c r="AF10" s="26" t="s">
        <v>37</v>
      </c>
      <c r="AG10" s="9" t="s">
        <v>2</v>
      </c>
      <c r="AH10" s="27" t="s">
        <v>37</v>
      </c>
      <c r="AI10" s="9" t="s">
        <v>2</v>
      </c>
      <c r="AJ10" s="28" t="s">
        <v>37</v>
      </c>
    </row>
    <row r="11" spans="1:36" ht="15.75" x14ac:dyDescent="0.25">
      <c r="A11" s="3"/>
      <c r="B11" s="16" t="s">
        <v>38</v>
      </c>
      <c r="C11" s="9" t="s">
        <v>2</v>
      </c>
      <c r="D11" s="29" t="s">
        <v>1</v>
      </c>
      <c r="E11" s="9" t="s">
        <v>2</v>
      </c>
      <c r="F11" s="29" t="s">
        <v>1</v>
      </c>
      <c r="G11" s="9" t="s">
        <v>2</v>
      </c>
      <c r="H11" s="29" t="s">
        <v>1</v>
      </c>
      <c r="I11" s="9" t="s">
        <v>2</v>
      </c>
      <c r="J11" s="29" t="s">
        <v>1</v>
      </c>
      <c r="K11" s="9" t="s">
        <v>2</v>
      </c>
      <c r="L11" s="29" t="s">
        <v>1</v>
      </c>
      <c r="M11" s="9" t="s">
        <v>2</v>
      </c>
      <c r="N11" s="17">
        <f>SUM(N12+N13)</f>
        <v>3969</v>
      </c>
      <c r="O11" s="9" t="s">
        <v>2</v>
      </c>
      <c r="P11" s="9" t="s">
        <v>1</v>
      </c>
      <c r="Q11" s="9" t="s">
        <v>2</v>
      </c>
      <c r="R11" s="10"/>
      <c r="S11" s="9" t="s">
        <v>2</v>
      </c>
      <c r="T11" s="10"/>
      <c r="U11" s="9" t="s">
        <v>2</v>
      </c>
      <c r="V11" s="9" t="s">
        <v>1</v>
      </c>
      <c r="W11" s="9" t="s">
        <v>2</v>
      </c>
      <c r="X11" s="10"/>
      <c r="Y11" s="9" t="s">
        <v>2</v>
      </c>
      <c r="Z11" s="1" t="s">
        <v>1</v>
      </c>
      <c r="AA11" s="9" t="s">
        <v>2</v>
      </c>
      <c r="AB11" s="10"/>
      <c r="AC11" s="9" t="s">
        <v>2</v>
      </c>
      <c r="AD11" s="10"/>
      <c r="AE11" s="9" t="s">
        <v>2</v>
      </c>
      <c r="AF11" s="30" t="s">
        <v>1</v>
      </c>
      <c r="AG11" s="9" t="s">
        <v>2</v>
      </c>
      <c r="AH11" s="24"/>
      <c r="AI11" s="9" t="s">
        <v>2</v>
      </c>
      <c r="AJ11" s="31"/>
    </row>
    <row r="12" spans="1:36" ht="15.75" x14ac:dyDescent="0.25">
      <c r="A12" s="3"/>
      <c r="B12" s="16" t="s">
        <v>35</v>
      </c>
      <c r="C12" s="9" t="s">
        <v>2</v>
      </c>
      <c r="D12" s="19">
        <v>251</v>
      </c>
      <c r="E12" s="9" t="s">
        <v>2</v>
      </c>
      <c r="F12" s="19">
        <v>3089</v>
      </c>
      <c r="G12" s="9" t="s">
        <v>2</v>
      </c>
      <c r="H12" s="19">
        <v>390</v>
      </c>
      <c r="I12" s="9" t="s">
        <v>2</v>
      </c>
      <c r="J12" s="19">
        <v>79</v>
      </c>
      <c r="K12" s="9" t="s">
        <v>2</v>
      </c>
      <c r="L12" s="19">
        <v>0</v>
      </c>
      <c r="M12" s="9" t="s">
        <v>2</v>
      </c>
      <c r="N12" s="17">
        <f>SUM(D12:L12)</f>
        <v>3809</v>
      </c>
      <c r="O12" s="9" t="s">
        <v>2</v>
      </c>
      <c r="P12" s="20">
        <v>4502.5</v>
      </c>
      <c r="Q12" s="9" t="s">
        <v>2</v>
      </c>
      <c r="R12" s="19">
        <v>21518</v>
      </c>
      <c r="S12" s="9" t="s">
        <v>2</v>
      </c>
      <c r="T12" s="21">
        <f>R12/N11</f>
        <v>5.4215167548500878</v>
      </c>
      <c r="U12" s="9" t="s">
        <v>2</v>
      </c>
      <c r="V12" s="22">
        <v>2761.94</v>
      </c>
      <c r="W12" s="9" t="s">
        <v>2</v>
      </c>
      <c r="X12" s="23">
        <f>R12/V12</f>
        <v>7.790900598854428</v>
      </c>
      <c r="Y12" s="9" t="s">
        <v>2</v>
      </c>
      <c r="Z12" s="24">
        <v>69054.63</v>
      </c>
      <c r="AA12" s="9" t="s">
        <v>2</v>
      </c>
      <c r="AB12" s="24">
        <f>SUM(Z12/N11)</f>
        <v>17.398495842781557</v>
      </c>
      <c r="AC12" s="9" t="s">
        <v>2</v>
      </c>
      <c r="AD12" s="24">
        <f>SUM(Z12/R12)</f>
        <v>3.2091565201226881</v>
      </c>
      <c r="AE12" s="9" t="s">
        <v>2</v>
      </c>
      <c r="AF12" s="49">
        <v>1904.78</v>
      </c>
      <c r="AG12" s="9" t="s">
        <v>2</v>
      </c>
      <c r="AH12" s="24">
        <f>Z12/AF12</f>
        <v>36.253336343304738</v>
      </c>
      <c r="AI12" s="9" t="s">
        <v>2</v>
      </c>
      <c r="AJ12" s="25">
        <f>SUM(N11/AF12)</f>
        <v>2.0837052048005544</v>
      </c>
    </row>
    <row r="13" spans="1:36" ht="15.75" x14ac:dyDescent="0.25">
      <c r="A13" s="3"/>
      <c r="B13" s="16" t="s">
        <v>36</v>
      </c>
      <c r="C13" s="9" t="s">
        <v>2</v>
      </c>
      <c r="D13" s="19">
        <v>20</v>
      </c>
      <c r="E13" s="9" t="s">
        <v>2</v>
      </c>
      <c r="F13" s="19">
        <v>85</v>
      </c>
      <c r="G13" s="9" t="s">
        <v>2</v>
      </c>
      <c r="H13" s="19">
        <v>6</v>
      </c>
      <c r="I13" s="9" t="s">
        <v>2</v>
      </c>
      <c r="J13" s="19">
        <v>49</v>
      </c>
      <c r="K13" s="9" t="s">
        <v>2</v>
      </c>
      <c r="L13" s="19">
        <v>1627</v>
      </c>
      <c r="M13" s="9" t="s">
        <v>2</v>
      </c>
      <c r="N13" s="17">
        <f>SUM(D13:J13)</f>
        <v>160</v>
      </c>
      <c r="O13" s="9" t="s">
        <v>2</v>
      </c>
      <c r="P13" s="20"/>
      <c r="Q13" s="9" t="s">
        <v>2</v>
      </c>
      <c r="R13" s="19"/>
      <c r="S13" s="9" t="s">
        <v>2</v>
      </c>
      <c r="T13" s="21"/>
      <c r="U13" s="9" t="s">
        <v>2</v>
      </c>
      <c r="V13" s="22"/>
      <c r="W13" s="9" t="s">
        <v>2</v>
      </c>
      <c r="X13" s="23"/>
      <c r="Y13" s="9" t="s">
        <v>2</v>
      </c>
      <c r="Z13" s="24"/>
      <c r="AA13" s="9" t="s">
        <v>2</v>
      </c>
      <c r="AB13" s="24"/>
      <c r="AC13" s="9" t="s">
        <v>2</v>
      </c>
      <c r="AD13" s="24"/>
      <c r="AE13" s="9" t="s">
        <v>2</v>
      </c>
      <c r="AF13" s="21"/>
      <c r="AG13" s="9" t="s">
        <v>2</v>
      </c>
      <c r="AH13" s="24"/>
      <c r="AI13" s="9" t="s">
        <v>2</v>
      </c>
      <c r="AJ13" s="25"/>
    </row>
    <row r="14" spans="1:36" ht="15.75" x14ac:dyDescent="0.25">
      <c r="A14" s="3"/>
      <c r="B14" s="13" t="s">
        <v>37</v>
      </c>
      <c r="C14" s="9" t="s">
        <v>2</v>
      </c>
      <c r="D14" s="14" t="s">
        <v>37</v>
      </c>
      <c r="E14" s="9" t="s">
        <v>2</v>
      </c>
      <c r="F14" s="14" t="s">
        <v>37</v>
      </c>
      <c r="G14" s="9" t="s">
        <v>2</v>
      </c>
      <c r="H14" s="14" t="s">
        <v>37</v>
      </c>
      <c r="I14" s="9" t="s">
        <v>2</v>
      </c>
      <c r="J14" s="14" t="s">
        <v>37</v>
      </c>
      <c r="K14" s="9" t="s">
        <v>2</v>
      </c>
      <c r="L14" s="14" t="s">
        <v>37</v>
      </c>
      <c r="M14" s="9" t="s">
        <v>2</v>
      </c>
      <c r="N14" s="14" t="s">
        <v>37</v>
      </c>
      <c r="O14" s="9" t="s">
        <v>2</v>
      </c>
      <c r="P14" s="14" t="s">
        <v>37</v>
      </c>
      <c r="Q14" s="9" t="s">
        <v>2</v>
      </c>
      <c r="R14" s="14" t="s">
        <v>37</v>
      </c>
      <c r="S14" s="9" t="s">
        <v>2</v>
      </c>
      <c r="T14" s="14" t="s">
        <v>37</v>
      </c>
      <c r="U14" s="9" t="s">
        <v>2</v>
      </c>
      <c r="V14" s="14" t="s">
        <v>37</v>
      </c>
      <c r="W14" s="9" t="s">
        <v>2</v>
      </c>
      <c r="X14" s="14" t="s">
        <v>37</v>
      </c>
      <c r="Y14" s="9" t="s">
        <v>2</v>
      </c>
      <c r="Z14" s="14" t="s">
        <v>37</v>
      </c>
      <c r="AA14" s="9" t="s">
        <v>2</v>
      </c>
      <c r="AB14" s="14" t="s">
        <v>37</v>
      </c>
      <c r="AC14" s="9" t="s">
        <v>2</v>
      </c>
      <c r="AD14" s="14" t="s">
        <v>37</v>
      </c>
      <c r="AE14" s="9" t="s">
        <v>2</v>
      </c>
      <c r="AF14" s="26" t="s">
        <v>37</v>
      </c>
      <c r="AG14" s="9" t="s">
        <v>2</v>
      </c>
      <c r="AH14" s="27" t="s">
        <v>37</v>
      </c>
      <c r="AI14" s="9" t="s">
        <v>2</v>
      </c>
      <c r="AJ14" s="28" t="s">
        <v>37</v>
      </c>
    </row>
    <row r="15" spans="1:36" ht="15.75" x14ac:dyDescent="0.25">
      <c r="A15" s="3"/>
      <c r="B15" s="16" t="s">
        <v>39</v>
      </c>
      <c r="C15" s="9" t="s">
        <v>2</v>
      </c>
      <c r="D15" s="29" t="s">
        <v>1</v>
      </c>
      <c r="E15" s="9" t="s">
        <v>2</v>
      </c>
      <c r="F15" s="29" t="s">
        <v>1</v>
      </c>
      <c r="G15" s="9" t="s">
        <v>2</v>
      </c>
      <c r="H15" s="29" t="s">
        <v>1</v>
      </c>
      <c r="I15" s="9" t="s">
        <v>2</v>
      </c>
      <c r="J15" s="29" t="s">
        <v>1</v>
      </c>
      <c r="K15" s="9" t="s">
        <v>2</v>
      </c>
      <c r="L15" s="29" t="s">
        <v>1</v>
      </c>
      <c r="M15" s="9" t="s">
        <v>2</v>
      </c>
      <c r="N15" s="17">
        <f>SUM(N16+N17)</f>
        <v>3777</v>
      </c>
      <c r="O15" s="9" t="s">
        <v>2</v>
      </c>
      <c r="P15" s="9" t="s">
        <v>1</v>
      </c>
      <c r="Q15" s="9" t="s">
        <v>2</v>
      </c>
      <c r="R15" s="10"/>
      <c r="S15" s="9" t="s">
        <v>2</v>
      </c>
      <c r="T15" s="10"/>
      <c r="U15" s="9" t="s">
        <v>2</v>
      </c>
      <c r="V15" s="9" t="s">
        <v>1</v>
      </c>
      <c r="W15" s="9" t="s">
        <v>2</v>
      </c>
      <c r="X15" s="10"/>
      <c r="Y15" s="9" t="s">
        <v>2</v>
      </c>
      <c r="Z15" s="1" t="s">
        <v>1</v>
      </c>
      <c r="AA15" s="9" t="s">
        <v>2</v>
      </c>
      <c r="AB15" s="10"/>
      <c r="AC15" s="9" t="s">
        <v>2</v>
      </c>
      <c r="AD15" s="10"/>
      <c r="AE15" s="9" t="s">
        <v>2</v>
      </c>
      <c r="AF15" s="30" t="s">
        <v>1</v>
      </c>
      <c r="AG15" s="9" t="s">
        <v>2</v>
      </c>
      <c r="AH15" s="24"/>
      <c r="AI15" s="9" t="s">
        <v>2</v>
      </c>
      <c r="AJ15" s="31"/>
    </row>
    <row r="16" spans="1:36" ht="15.75" x14ac:dyDescent="0.25">
      <c r="A16" s="3"/>
      <c r="B16" s="16" t="s">
        <v>35</v>
      </c>
      <c r="C16" s="9" t="s">
        <v>2</v>
      </c>
      <c r="D16" s="19">
        <v>239</v>
      </c>
      <c r="E16" s="9" t="s">
        <v>2</v>
      </c>
      <c r="F16" s="19">
        <v>2977</v>
      </c>
      <c r="G16" s="9" t="s">
        <v>2</v>
      </c>
      <c r="H16" s="19">
        <v>391</v>
      </c>
      <c r="I16" s="9" t="s">
        <v>2</v>
      </c>
      <c r="J16" s="19">
        <v>23</v>
      </c>
      <c r="K16" s="9" t="s">
        <v>2</v>
      </c>
      <c r="L16" s="19">
        <v>0</v>
      </c>
      <c r="M16" s="9" t="s">
        <v>2</v>
      </c>
      <c r="N16" s="17">
        <f>SUM(D16:L16)</f>
        <v>3630</v>
      </c>
      <c r="O16" s="9" t="s">
        <v>2</v>
      </c>
      <c r="P16" s="20">
        <v>4818</v>
      </c>
      <c r="Q16" s="9" t="s">
        <v>2</v>
      </c>
      <c r="R16" s="19">
        <v>21763</v>
      </c>
      <c r="S16" s="9" t="s">
        <v>2</v>
      </c>
      <c r="T16" s="21">
        <f>R16/N15</f>
        <v>5.7619804077310031</v>
      </c>
      <c r="U16" s="9" t="s">
        <v>2</v>
      </c>
      <c r="V16" s="22">
        <v>2913.2</v>
      </c>
      <c r="W16" s="9" t="s">
        <v>2</v>
      </c>
      <c r="X16" s="23">
        <f>R16/V16</f>
        <v>7.4704791981326384</v>
      </c>
      <c r="Y16" s="9" t="s">
        <v>2</v>
      </c>
      <c r="Z16" s="24">
        <v>76591.53</v>
      </c>
      <c r="AA16" s="9" t="s">
        <v>2</v>
      </c>
      <c r="AB16" s="24">
        <f>SUM(Z16/N15)</f>
        <v>20.278403494837171</v>
      </c>
      <c r="AC16" s="9" t="s">
        <v>2</v>
      </c>
      <c r="AD16" s="24">
        <f>SUM(Z16/R16)</f>
        <v>3.5193461379405413</v>
      </c>
      <c r="AE16" s="9" t="s">
        <v>2</v>
      </c>
      <c r="AF16" s="21">
        <v>1619.81</v>
      </c>
      <c r="AG16" s="9" t="s">
        <v>2</v>
      </c>
      <c r="AH16" s="24">
        <f>Z16/AF16</f>
        <v>47.284267907964512</v>
      </c>
      <c r="AI16" s="9" t="s">
        <v>2</v>
      </c>
      <c r="AJ16" s="25">
        <f>SUM(N15/AF16)</f>
        <v>2.3317549589149347</v>
      </c>
    </row>
    <row r="17" spans="1:36" ht="15.75" x14ac:dyDescent="0.25">
      <c r="A17" s="3"/>
      <c r="B17" s="16" t="s">
        <v>36</v>
      </c>
      <c r="C17" s="9" t="s">
        <v>2</v>
      </c>
      <c r="D17" s="19">
        <v>12</v>
      </c>
      <c r="E17" s="9" t="s">
        <v>2</v>
      </c>
      <c r="F17" s="19">
        <v>127</v>
      </c>
      <c r="G17" s="9" t="s">
        <v>2</v>
      </c>
      <c r="H17" s="19">
        <v>6</v>
      </c>
      <c r="I17" s="9" t="s">
        <v>2</v>
      </c>
      <c r="J17" s="19">
        <v>2</v>
      </c>
      <c r="K17" s="9" t="s">
        <v>2</v>
      </c>
      <c r="L17" s="19">
        <v>0</v>
      </c>
      <c r="M17" s="9" t="s">
        <v>2</v>
      </c>
      <c r="N17" s="17">
        <f>SUM(D17:L17)</f>
        <v>147</v>
      </c>
      <c r="O17" s="9" t="s">
        <v>2</v>
      </c>
      <c r="P17" s="20"/>
      <c r="Q17" s="9" t="s">
        <v>2</v>
      </c>
      <c r="R17" s="19"/>
      <c r="S17" s="9" t="s">
        <v>2</v>
      </c>
      <c r="T17" s="21"/>
      <c r="U17" s="9" t="s">
        <v>2</v>
      </c>
      <c r="V17" s="22"/>
      <c r="W17" s="9" t="s">
        <v>2</v>
      </c>
      <c r="X17" s="23"/>
      <c r="Y17" s="9" t="s">
        <v>2</v>
      </c>
      <c r="Z17" s="24"/>
      <c r="AA17" s="9" t="s">
        <v>2</v>
      </c>
      <c r="AB17" s="24"/>
      <c r="AC17" s="9" t="s">
        <v>2</v>
      </c>
      <c r="AD17" s="24"/>
      <c r="AE17" s="9" t="s">
        <v>2</v>
      </c>
      <c r="AF17" s="21"/>
      <c r="AG17" s="9" t="s">
        <v>2</v>
      </c>
      <c r="AH17" s="24"/>
      <c r="AI17" s="9" t="s">
        <v>2</v>
      </c>
      <c r="AJ17" s="25"/>
    </row>
    <row r="18" spans="1:36" ht="15.75" x14ac:dyDescent="0.25">
      <c r="A18" s="3"/>
      <c r="B18" s="13" t="s">
        <v>37</v>
      </c>
      <c r="C18" s="9" t="s">
        <v>2</v>
      </c>
      <c r="D18" s="14" t="s">
        <v>37</v>
      </c>
      <c r="E18" s="9" t="s">
        <v>2</v>
      </c>
      <c r="F18" s="14" t="s">
        <v>37</v>
      </c>
      <c r="G18" s="9" t="s">
        <v>2</v>
      </c>
      <c r="H18" s="14" t="s">
        <v>37</v>
      </c>
      <c r="I18" s="9" t="s">
        <v>2</v>
      </c>
      <c r="J18" s="14" t="s">
        <v>37</v>
      </c>
      <c r="K18" s="9" t="s">
        <v>2</v>
      </c>
      <c r="L18" s="14" t="s">
        <v>37</v>
      </c>
      <c r="M18" s="9" t="s">
        <v>2</v>
      </c>
      <c r="N18" s="14" t="s">
        <v>37</v>
      </c>
      <c r="O18" s="9" t="s">
        <v>2</v>
      </c>
      <c r="P18" s="14" t="s">
        <v>37</v>
      </c>
      <c r="Q18" s="9" t="s">
        <v>2</v>
      </c>
      <c r="R18" s="14" t="s">
        <v>37</v>
      </c>
      <c r="S18" s="9" t="s">
        <v>2</v>
      </c>
      <c r="T18" s="14" t="s">
        <v>37</v>
      </c>
      <c r="U18" s="9" t="s">
        <v>2</v>
      </c>
      <c r="V18" s="14" t="s">
        <v>37</v>
      </c>
      <c r="W18" s="9" t="s">
        <v>2</v>
      </c>
      <c r="X18" s="14" t="s">
        <v>37</v>
      </c>
      <c r="Y18" s="9" t="s">
        <v>2</v>
      </c>
      <c r="Z18" s="14" t="s">
        <v>37</v>
      </c>
      <c r="AA18" s="9" t="s">
        <v>2</v>
      </c>
      <c r="AB18" s="14" t="s">
        <v>37</v>
      </c>
      <c r="AC18" s="9" t="s">
        <v>2</v>
      </c>
      <c r="AD18" s="14" t="s">
        <v>37</v>
      </c>
      <c r="AE18" s="9" t="s">
        <v>2</v>
      </c>
      <c r="AF18" s="26" t="s">
        <v>37</v>
      </c>
      <c r="AG18" s="9" t="s">
        <v>2</v>
      </c>
      <c r="AH18" s="27" t="s">
        <v>37</v>
      </c>
      <c r="AI18" s="9" t="s">
        <v>2</v>
      </c>
      <c r="AJ18" s="28" t="s">
        <v>37</v>
      </c>
    </row>
    <row r="19" spans="1:36" ht="15.75" x14ac:dyDescent="0.25">
      <c r="A19" s="3"/>
      <c r="B19" s="16" t="s">
        <v>40</v>
      </c>
      <c r="C19" s="9" t="s">
        <v>2</v>
      </c>
      <c r="D19" s="29" t="s">
        <v>1</v>
      </c>
      <c r="E19" s="9" t="s">
        <v>2</v>
      </c>
      <c r="F19" s="29" t="s">
        <v>1</v>
      </c>
      <c r="G19" s="9" t="s">
        <v>2</v>
      </c>
      <c r="H19" s="29" t="s">
        <v>1</v>
      </c>
      <c r="I19" s="9" t="s">
        <v>2</v>
      </c>
      <c r="J19" s="29" t="s">
        <v>1</v>
      </c>
      <c r="K19" s="9" t="s">
        <v>2</v>
      </c>
      <c r="L19" s="29" t="s">
        <v>1</v>
      </c>
      <c r="M19" s="9" t="s">
        <v>2</v>
      </c>
      <c r="N19" s="17">
        <f>SUM(N20+N21)</f>
        <v>4066</v>
      </c>
      <c r="O19" s="9" t="s">
        <v>2</v>
      </c>
      <c r="P19" s="9" t="s">
        <v>1</v>
      </c>
      <c r="Q19" s="9" t="s">
        <v>2</v>
      </c>
      <c r="R19" s="10"/>
      <c r="S19" s="9" t="s">
        <v>2</v>
      </c>
      <c r="T19" s="10"/>
      <c r="U19" s="9" t="s">
        <v>2</v>
      </c>
      <c r="V19" s="9" t="s">
        <v>1</v>
      </c>
      <c r="W19" s="9" t="s">
        <v>2</v>
      </c>
      <c r="X19" s="10"/>
      <c r="Y19" s="9" t="s">
        <v>2</v>
      </c>
      <c r="Z19" s="1" t="s">
        <v>1</v>
      </c>
      <c r="AA19" s="9" t="s">
        <v>2</v>
      </c>
      <c r="AB19" s="10"/>
      <c r="AC19" s="9" t="s">
        <v>2</v>
      </c>
      <c r="AD19" s="10"/>
      <c r="AE19" s="9" t="s">
        <v>2</v>
      </c>
      <c r="AF19" s="30" t="s">
        <v>1</v>
      </c>
      <c r="AG19" s="9" t="s">
        <v>2</v>
      </c>
      <c r="AH19" s="24"/>
      <c r="AI19" s="9" t="s">
        <v>2</v>
      </c>
      <c r="AJ19" s="31"/>
    </row>
    <row r="20" spans="1:36" ht="15.75" x14ac:dyDescent="0.25">
      <c r="A20" s="3"/>
      <c r="B20" s="16" t="s">
        <v>35</v>
      </c>
      <c r="C20" s="9" t="s">
        <v>2</v>
      </c>
      <c r="D20" s="19">
        <v>212</v>
      </c>
      <c r="E20" s="9" t="s">
        <v>2</v>
      </c>
      <c r="F20" s="19">
        <v>3323</v>
      </c>
      <c r="G20" s="9" t="s">
        <v>2</v>
      </c>
      <c r="H20" s="19">
        <v>395</v>
      </c>
      <c r="I20" s="9" t="s">
        <v>2</v>
      </c>
      <c r="J20" s="19">
        <v>23</v>
      </c>
      <c r="K20" s="9" t="s">
        <v>2</v>
      </c>
      <c r="L20" s="19">
        <v>0</v>
      </c>
      <c r="M20" s="9" t="s">
        <v>2</v>
      </c>
      <c r="N20" s="17">
        <f>SUM(D20:L20)</f>
        <v>3953</v>
      </c>
      <c r="O20" s="9" t="s">
        <v>2</v>
      </c>
      <c r="P20" s="20">
        <v>6200</v>
      </c>
      <c r="Q20" s="9" t="s">
        <v>2</v>
      </c>
      <c r="R20" s="19">
        <v>20490</v>
      </c>
      <c r="S20" s="9" t="s">
        <v>2</v>
      </c>
      <c r="T20" s="21">
        <f>R20/N19</f>
        <v>5.039350713231677</v>
      </c>
      <c r="U20" s="9" t="s">
        <v>2</v>
      </c>
      <c r="V20" s="22">
        <v>2464.36</v>
      </c>
      <c r="W20" s="9" t="s">
        <v>2</v>
      </c>
      <c r="X20" s="23">
        <f>R20/V20</f>
        <v>8.3145319677319875</v>
      </c>
      <c r="Y20" s="9" t="s">
        <v>2</v>
      </c>
      <c r="Z20" s="24">
        <v>133746.76</v>
      </c>
      <c r="AA20" s="9" t="s">
        <v>2</v>
      </c>
      <c r="AB20" s="24">
        <f>SUM(Z20/N19)</f>
        <v>32.893939990162323</v>
      </c>
      <c r="AC20" s="9" t="s">
        <v>2</v>
      </c>
      <c r="AD20" s="24">
        <f>SUM(Z20/R20)</f>
        <v>6.5274163006344565</v>
      </c>
      <c r="AE20" s="9" t="s">
        <v>2</v>
      </c>
      <c r="AF20" s="21">
        <v>1745.28</v>
      </c>
      <c r="AG20" s="9" t="s">
        <v>2</v>
      </c>
      <c r="AH20" s="24">
        <f>Z20/AF20</f>
        <v>76.633411257792446</v>
      </c>
      <c r="AI20" s="9" t="s">
        <v>2</v>
      </c>
      <c r="AJ20" s="25">
        <f>SUM(N19/AF20)</f>
        <v>2.3297121378804548</v>
      </c>
    </row>
    <row r="21" spans="1:36" ht="15.75" x14ac:dyDescent="0.25">
      <c r="A21" s="3"/>
      <c r="B21" s="16" t="s">
        <v>36</v>
      </c>
      <c r="C21" s="9" t="s">
        <v>2</v>
      </c>
      <c r="D21" s="19">
        <v>8</v>
      </c>
      <c r="E21" s="9" t="s">
        <v>2</v>
      </c>
      <c r="F21" s="19">
        <v>95</v>
      </c>
      <c r="G21" s="9" t="s">
        <v>2</v>
      </c>
      <c r="H21" s="19">
        <v>6</v>
      </c>
      <c r="I21" s="9" t="s">
        <v>2</v>
      </c>
      <c r="J21" s="19">
        <v>4</v>
      </c>
      <c r="K21" s="9" t="s">
        <v>2</v>
      </c>
      <c r="L21" s="19">
        <v>0</v>
      </c>
      <c r="M21" s="9" t="s">
        <v>2</v>
      </c>
      <c r="N21" s="17">
        <f>SUM(D21:L21)</f>
        <v>113</v>
      </c>
      <c r="O21" s="9" t="s">
        <v>2</v>
      </c>
      <c r="P21" s="20"/>
      <c r="Q21" s="9" t="s">
        <v>2</v>
      </c>
      <c r="R21" s="19"/>
      <c r="S21" s="9" t="s">
        <v>2</v>
      </c>
      <c r="T21" s="21"/>
      <c r="U21" s="9" t="s">
        <v>2</v>
      </c>
      <c r="V21" s="22"/>
      <c r="W21" s="9" t="s">
        <v>2</v>
      </c>
      <c r="X21" s="23"/>
      <c r="Y21" s="9" t="s">
        <v>2</v>
      </c>
      <c r="Z21" s="24"/>
      <c r="AA21" s="9" t="s">
        <v>2</v>
      </c>
      <c r="AB21" s="24"/>
      <c r="AC21" s="9" t="s">
        <v>2</v>
      </c>
      <c r="AD21" s="24"/>
      <c r="AE21" s="9" t="s">
        <v>2</v>
      </c>
      <c r="AF21" s="21"/>
      <c r="AG21" s="9" t="s">
        <v>2</v>
      </c>
      <c r="AH21" s="24"/>
      <c r="AI21" s="9" t="s">
        <v>2</v>
      </c>
      <c r="AJ21" s="25"/>
    </row>
    <row r="22" spans="1:36" ht="15.75" x14ac:dyDescent="0.25">
      <c r="A22" s="3"/>
      <c r="B22" s="13" t="s">
        <v>37</v>
      </c>
      <c r="C22" s="9" t="s">
        <v>2</v>
      </c>
      <c r="D22" s="14" t="s">
        <v>37</v>
      </c>
      <c r="E22" s="9" t="s">
        <v>2</v>
      </c>
      <c r="F22" s="14" t="s">
        <v>37</v>
      </c>
      <c r="G22" s="9" t="s">
        <v>2</v>
      </c>
      <c r="H22" s="14" t="s">
        <v>37</v>
      </c>
      <c r="I22" s="9" t="s">
        <v>2</v>
      </c>
      <c r="J22" s="14" t="s">
        <v>37</v>
      </c>
      <c r="K22" s="9" t="s">
        <v>2</v>
      </c>
      <c r="L22" s="14" t="s">
        <v>37</v>
      </c>
      <c r="M22" s="9" t="s">
        <v>2</v>
      </c>
      <c r="N22" s="14" t="s">
        <v>37</v>
      </c>
      <c r="O22" s="9" t="s">
        <v>2</v>
      </c>
      <c r="P22" s="14" t="s">
        <v>37</v>
      </c>
      <c r="Q22" s="9" t="s">
        <v>2</v>
      </c>
      <c r="R22" s="14" t="s">
        <v>37</v>
      </c>
      <c r="S22" s="9" t="s">
        <v>2</v>
      </c>
      <c r="T22" s="14" t="s">
        <v>37</v>
      </c>
      <c r="U22" s="9" t="s">
        <v>2</v>
      </c>
      <c r="V22" s="14" t="s">
        <v>37</v>
      </c>
      <c r="W22" s="9" t="s">
        <v>2</v>
      </c>
      <c r="X22" s="14" t="s">
        <v>37</v>
      </c>
      <c r="Y22" s="9" t="s">
        <v>2</v>
      </c>
      <c r="Z22" s="14" t="s">
        <v>37</v>
      </c>
      <c r="AA22" s="9" t="s">
        <v>2</v>
      </c>
      <c r="AB22" s="14" t="s">
        <v>37</v>
      </c>
      <c r="AC22" s="9" t="s">
        <v>2</v>
      </c>
      <c r="AD22" s="14" t="s">
        <v>37</v>
      </c>
      <c r="AE22" s="9" t="s">
        <v>2</v>
      </c>
      <c r="AF22" s="26" t="s">
        <v>37</v>
      </c>
      <c r="AG22" s="9" t="s">
        <v>2</v>
      </c>
      <c r="AH22" s="27" t="s">
        <v>37</v>
      </c>
      <c r="AI22" s="9" t="s">
        <v>2</v>
      </c>
      <c r="AJ22" s="28" t="s">
        <v>37</v>
      </c>
    </row>
    <row r="23" spans="1:36" ht="15.75" x14ac:dyDescent="0.25">
      <c r="A23" s="3"/>
      <c r="B23" s="16" t="s">
        <v>41</v>
      </c>
      <c r="C23" s="9" t="s">
        <v>2</v>
      </c>
      <c r="D23" s="29" t="s">
        <v>1</v>
      </c>
      <c r="E23" s="9" t="s">
        <v>2</v>
      </c>
      <c r="F23" s="29" t="s">
        <v>1</v>
      </c>
      <c r="G23" s="9" t="s">
        <v>2</v>
      </c>
      <c r="H23" s="29" t="s">
        <v>1</v>
      </c>
      <c r="I23" s="9" t="s">
        <v>2</v>
      </c>
      <c r="J23" s="29" t="s">
        <v>1</v>
      </c>
      <c r="K23" s="9" t="s">
        <v>2</v>
      </c>
      <c r="L23" s="29" t="s">
        <v>1</v>
      </c>
      <c r="M23" s="9" t="s">
        <v>2</v>
      </c>
      <c r="N23" s="17">
        <f>SUM(N24+N25)</f>
        <v>3991</v>
      </c>
      <c r="O23" s="9" t="s">
        <v>2</v>
      </c>
      <c r="P23" s="9" t="s">
        <v>1</v>
      </c>
      <c r="Q23" s="9" t="s">
        <v>2</v>
      </c>
      <c r="R23" s="10"/>
      <c r="S23" s="9" t="s">
        <v>2</v>
      </c>
      <c r="T23" s="10"/>
      <c r="U23" s="9" t="s">
        <v>2</v>
      </c>
      <c r="V23" s="9" t="s">
        <v>1</v>
      </c>
      <c r="W23" s="9" t="s">
        <v>2</v>
      </c>
      <c r="X23" s="10"/>
      <c r="Y23" s="9" t="s">
        <v>2</v>
      </c>
      <c r="Z23" s="1" t="s">
        <v>1</v>
      </c>
      <c r="AA23" s="9" t="s">
        <v>2</v>
      </c>
      <c r="AB23" s="10"/>
      <c r="AC23" s="9" t="s">
        <v>2</v>
      </c>
      <c r="AD23" s="10"/>
      <c r="AE23" s="9" t="s">
        <v>2</v>
      </c>
      <c r="AF23" s="30" t="s">
        <v>1</v>
      </c>
      <c r="AG23" s="9" t="s">
        <v>2</v>
      </c>
      <c r="AH23" s="24"/>
      <c r="AI23" s="9" t="s">
        <v>2</v>
      </c>
      <c r="AJ23" s="31"/>
    </row>
    <row r="24" spans="1:36" ht="15.75" x14ac:dyDescent="0.25">
      <c r="A24" s="3"/>
      <c r="B24" s="16" t="s">
        <v>35</v>
      </c>
      <c r="C24" s="9" t="s">
        <v>2</v>
      </c>
      <c r="D24" s="19">
        <v>247</v>
      </c>
      <c r="E24" s="9" t="s">
        <v>2</v>
      </c>
      <c r="F24" s="19">
        <v>3202</v>
      </c>
      <c r="G24" s="9" t="s">
        <v>2</v>
      </c>
      <c r="H24" s="19">
        <v>374</v>
      </c>
      <c r="I24" s="9" t="s">
        <v>2</v>
      </c>
      <c r="J24" s="19">
        <v>32</v>
      </c>
      <c r="K24" s="9" t="s">
        <v>2</v>
      </c>
      <c r="L24" s="19">
        <v>0</v>
      </c>
      <c r="M24" s="9" t="s">
        <v>2</v>
      </c>
      <c r="N24" s="17">
        <f>SUM(D24:L24)</f>
        <v>3855</v>
      </c>
      <c r="O24" s="9" t="s">
        <v>2</v>
      </c>
      <c r="P24" s="20">
        <v>4001</v>
      </c>
      <c r="Q24" s="9" t="s">
        <v>2</v>
      </c>
      <c r="R24" s="19">
        <v>18721</v>
      </c>
      <c r="S24" s="9" t="s">
        <v>2</v>
      </c>
      <c r="T24" s="21">
        <f>R24/N23</f>
        <v>4.6908043096968175</v>
      </c>
      <c r="U24" s="9" t="s">
        <v>2</v>
      </c>
      <c r="V24" s="22">
        <v>2745.8</v>
      </c>
      <c r="W24" s="9" t="s">
        <v>2</v>
      </c>
      <c r="X24" s="23">
        <f>R24/V24</f>
        <v>6.8180493845145307</v>
      </c>
      <c r="Y24" s="9" t="s">
        <v>2</v>
      </c>
      <c r="Z24" s="24">
        <v>91716.42</v>
      </c>
      <c r="AA24" s="9" t="s">
        <v>2</v>
      </c>
      <c r="AB24" s="24">
        <f>SUM(Z24/N23)</f>
        <v>22.980811826609873</v>
      </c>
      <c r="AC24" s="9" t="s">
        <v>2</v>
      </c>
      <c r="AD24" s="24">
        <f>SUM(Z24/R24)</f>
        <v>4.8991197051439554</v>
      </c>
      <c r="AE24" s="9" t="s">
        <v>2</v>
      </c>
      <c r="AF24" s="21">
        <v>1664.37</v>
      </c>
      <c r="AG24" s="9" t="s">
        <v>2</v>
      </c>
      <c r="AH24" s="24">
        <f>Z24/AF24</f>
        <v>55.105787775554717</v>
      </c>
      <c r="AI24" s="9" t="s">
        <v>2</v>
      </c>
      <c r="AJ24" s="25">
        <f>SUM(N23/AF24)</f>
        <v>2.3979043121421322</v>
      </c>
    </row>
    <row r="25" spans="1:36" ht="15.75" x14ac:dyDescent="0.25">
      <c r="A25" s="3"/>
      <c r="B25" s="16" t="s">
        <v>36</v>
      </c>
      <c r="C25" s="9" t="s">
        <v>2</v>
      </c>
      <c r="D25" s="19">
        <v>12</v>
      </c>
      <c r="E25" s="9"/>
      <c r="F25" s="19">
        <v>114</v>
      </c>
      <c r="G25" s="9" t="s">
        <v>2</v>
      </c>
      <c r="H25" s="19">
        <v>7</v>
      </c>
      <c r="I25" s="9" t="s">
        <v>2</v>
      </c>
      <c r="J25" s="19">
        <v>3</v>
      </c>
      <c r="K25" s="9" t="s">
        <v>2</v>
      </c>
      <c r="L25" s="19">
        <v>0</v>
      </c>
      <c r="M25" s="9" t="s">
        <v>2</v>
      </c>
      <c r="N25" s="17">
        <f>SUM(D25:L25)</f>
        <v>136</v>
      </c>
      <c r="O25" s="9" t="s">
        <v>2</v>
      </c>
      <c r="P25" s="20"/>
      <c r="Q25" s="9" t="s">
        <v>2</v>
      </c>
      <c r="R25" s="19"/>
      <c r="S25" s="9" t="s">
        <v>2</v>
      </c>
      <c r="T25" s="21"/>
      <c r="U25" s="9" t="s">
        <v>2</v>
      </c>
      <c r="V25" s="22"/>
      <c r="W25" s="9" t="s">
        <v>2</v>
      </c>
      <c r="X25" s="23"/>
      <c r="Y25" s="9" t="s">
        <v>2</v>
      </c>
      <c r="Z25" s="24"/>
      <c r="AA25" s="9" t="s">
        <v>2</v>
      </c>
      <c r="AB25" s="24"/>
      <c r="AC25" s="9" t="s">
        <v>2</v>
      </c>
      <c r="AD25" s="24"/>
      <c r="AE25" s="9" t="s">
        <v>2</v>
      </c>
      <c r="AF25" s="21"/>
      <c r="AG25" s="9" t="s">
        <v>2</v>
      </c>
      <c r="AH25" s="24"/>
      <c r="AI25" s="9" t="s">
        <v>2</v>
      </c>
      <c r="AJ25" s="25"/>
    </row>
    <row r="26" spans="1:36" ht="15.75" x14ac:dyDescent="0.25">
      <c r="A26" s="3"/>
      <c r="B26" s="13" t="s">
        <v>37</v>
      </c>
      <c r="C26" s="9" t="s">
        <v>2</v>
      </c>
      <c r="D26" s="14" t="s">
        <v>37</v>
      </c>
      <c r="E26" s="9" t="s">
        <v>2</v>
      </c>
      <c r="F26" s="14" t="s">
        <v>37</v>
      </c>
      <c r="G26" s="9" t="s">
        <v>2</v>
      </c>
      <c r="H26" s="14" t="s">
        <v>37</v>
      </c>
      <c r="I26" s="9" t="s">
        <v>2</v>
      </c>
      <c r="J26" s="14" t="s">
        <v>37</v>
      </c>
      <c r="K26" s="9" t="s">
        <v>2</v>
      </c>
      <c r="L26" s="14" t="s">
        <v>37</v>
      </c>
      <c r="M26" s="9" t="s">
        <v>2</v>
      </c>
      <c r="N26" s="14" t="s">
        <v>37</v>
      </c>
      <c r="O26" s="9" t="s">
        <v>2</v>
      </c>
      <c r="P26" s="14" t="s">
        <v>37</v>
      </c>
      <c r="Q26" s="9" t="s">
        <v>2</v>
      </c>
      <c r="R26" s="14" t="s">
        <v>37</v>
      </c>
      <c r="S26" s="9" t="s">
        <v>2</v>
      </c>
      <c r="T26" s="14" t="s">
        <v>37</v>
      </c>
      <c r="U26" s="9" t="s">
        <v>2</v>
      </c>
      <c r="V26" s="14" t="s">
        <v>37</v>
      </c>
      <c r="W26" s="9" t="s">
        <v>2</v>
      </c>
      <c r="X26" s="14" t="s">
        <v>37</v>
      </c>
      <c r="Y26" s="9" t="s">
        <v>2</v>
      </c>
      <c r="Z26" s="14" t="s">
        <v>37</v>
      </c>
      <c r="AA26" s="9" t="s">
        <v>2</v>
      </c>
      <c r="AB26" s="14" t="s">
        <v>37</v>
      </c>
      <c r="AC26" s="9" t="s">
        <v>2</v>
      </c>
      <c r="AD26" s="14" t="s">
        <v>37</v>
      </c>
      <c r="AE26" s="9" t="s">
        <v>2</v>
      </c>
      <c r="AF26" s="26" t="s">
        <v>37</v>
      </c>
      <c r="AG26" s="9" t="s">
        <v>2</v>
      </c>
      <c r="AH26" s="27" t="s">
        <v>37</v>
      </c>
      <c r="AI26" s="9" t="s">
        <v>2</v>
      </c>
      <c r="AJ26" s="28" t="s">
        <v>37</v>
      </c>
    </row>
    <row r="27" spans="1:36" ht="15.75" x14ac:dyDescent="0.25">
      <c r="A27" s="3"/>
      <c r="B27" s="16" t="s">
        <v>42</v>
      </c>
      <c r="C27" s="9" t="s">
        <v>2</v>
      </c>
      <c r="D27" s="29" t="s">
        <v>1</v>
      </c>
      <c r="E27" s="9" t="s">
        <v>2</v>
      </c>
      <c r="F27" s="29" t="s">
        <v>1</v>
      </c>
      <c r="G27" s="9" t="s">
        <v>2</v>
      </c>
      <c r="H27" s="29" t="s">
        <v>1</v>
      </c>
      <c r="I27" s="9" t="s">
        <v>2</v>
      </c>
      <c r="J27" s="29" t="s">
        <v>1</v>
      </c>
      <c r="K27" s="9" t="s">
        <v>2</v>
      </c>
      <c r="L27" s="29" t="s">
        <v>1</v>
      </c>
      <c r="M27" s="9" t="s">
        <v>2</v>
      </c>
      <c r="N27" s="17">
        <f>SUM(N28+N29)</f>
        <v>3678</v>
      </c>
      <c r="O27" s="9" t="s">
        <v>2</v>
      </c>
      <c r="P27" s="9" t="s">
        <v>1</v>
      </c>
      <c r="Q27" s="9" t="s">
        <v>2</v>
      </c>
      <c r="R27" s="10"/>
      <c r="S27" s="9" t="s">
        <v>2</v>
      </c>
      <c r="T27" s="10"/>
      <c r="U27" s="9" t="s">
        <v>2</v>
      </c>
      <c r="V27" s="9" t="s">
        <v>1</v>
      </c>
      <c r="W27" s="9" t="s">
        <v>2</v>
      </c>
      <c r="X27" s="10"/>
      <c r="Y27" s="9" t="s">
        <v>2</v>
      </c>
      <c r="Z27" s="1" t="s">
        <v>1</v>
      </c>
      <c r="AA27" s="9" t="s">
        <v>2</v>
      </c>
      <c r="AB27" s="10"/>
      <c r="AC27" s="9" t="s">
        <v>2</v>
      </c>
      <c r="AD27" s="10"/>
      <c r="AE27" s="9" t="s">
        <v>2</v>
      </c>
      <c r="AF27" s="30" t="s">
        <v>1</v>
      </c>
      <c r="AG27" s="9" t="s">
        <v>2</v>
      </c>
      <c r="AH27" s="24"/>
      <c r="AI27" s="9" t="s">
        <v>2</v>
      </c>
      <c r="AJ27" s="31"/>
    </row>
    <row r="28" spans="1:36" ht="15.75" x14ac:dyDescent="0.25">
      <c r="A28" s="3"/>
      <c r="B28" s="16" t="s">
        <v>35</v>
      </c>
      <c r="C28" s="9" t="s">
        <v>2</v>
      </c>
      <c r="D28" s="19">
        <v>222</v>
      </c>
      <c r="E28" s="9" t="s">
        <v>2</v>
      </c>
      <c r="F28" s="19">
        <v>2785</v>
      </c>
      <c r="G28" s="9" t="s">
        <v>2</v>
      </c>
      <c r="H28" s="19">
        <v>385</v>
      </c>
      <c r="I28" s="9" t="s">
        <v>2</v>
      </c>
      <c r="J28" s="19">
        <v>16</v>
      </c>
      <c r="K28" s="9" t="s">
        <v>2</v>
      </c>
      <c r="L28" s="19">
        <v>0</v>
      </c>
      <c r="M28" s="9" t="s">
        <v>2</v>
      </c>
      <c r="N28" s="17">
        <f>SUM(D28:L28)</f>
        <v>3408</v>
      </c>
      <c r="O28" s="9" t="s">
        <v>2</v>
      </c>
      <c r="P28" s="20">
        <v>3249</v>
      </c>
      <c r="Q28" s="9" t="s">
        <v>2</v>
      </c>
      <c r="R28" s="19">
        <v>17953</v>
      </c>
      <c r="S28" s="9" t="s">
        <v>2</v>
      </c>
      <c r="T28" s="21">
        <f>R28/N27</f>
        <v>4.8811854268624248</v>
      </c>
      <c r="U28" s="9" t="s">
        <v>2</v>
      </c>
      <c r="V28" s="22">
        <v>2842.18</v>
      </c>
      <c r="W28" s="9" t="s">
        <v>2</v>
      </c>
      <c r="X28" s="23">
        <f>R28/V28</f>
        <v>6.3166301923171657</v>
      </c>
      <c r="Y28" s="9" t="s">
        <v>2</v>
      </c>
      <c r="Z28" s="24">
        <v>96716.17</v>
      </c>
      <c r="AA28" s="9" t="s">
        <v>2</v>
      </c>
      <c r="AB28" s="24">
        <f>SUM(Z28/N27)</f>
        <v>26.295859162588364</v>
      </c>
      <c r="AC28" s="9" t="s">
        <v>2</v>
      </c>
      <c r="AD28" s="24">
        <f>SUM(Z28/R28)</f>
        <v>5.3871870996490836</v>
      </c>
      <c r="AE28" s="9" t="s">
        <v>2</v>
      </c>
      <c r="AF28" s="21">
        <v>1659.37</v>
      </c>
      <c r="AG28" s="9" t="s">
        <v>2</v>
      </c>
      <c r="AH28" s="24">
        <f>Z28/AF28</f>
        <v>58.284873174759099</v>
      </c>
      <c r="AI28" s="9" t="s">
        <v>2</v>
      </c>
      <c r="AJ28" s="25">
        <f>SUM(N27/AF28)</f>
        <v>2.2165038538722528</v>
      </c>
    </row>
    <row r="29" spans="1:36" ht="15.75" x14ac:dyDescent="0.25">
      <c r="A29" s="3"/>
      <c r="B29" s="16" t="s">
        <v>36</v>
      </c>
      <c r="C29" s="9" t="s">
        <v>2</v>
      </c>
      <c r="D29" s="19">
        <v>21</v>
      </c>
      <c r="E29" s="9" t="s">
        <v>2</v>
      </c>
      <c r="F29" s="19">
        <v>107</v>
      </c>
      <c r="G29" s="9" t="s">
        <v>2</v>
      </c>
      <c r="H29" s="19">
        <v>22</v>
      </c>
      <c r="I29" s="9" t="s">
        <v>2</v>
      </c>
      <c r="J29" s="19">
        <v>120</v>
      </c>
      <c r="K29" s="9" t="s">
        <v>2</v>
      </c>
      <c r="L29" s="19">
        <v>0</v>
      </c>
      <c r="M29" s="9" t="s">
        <v>2</v>
      </c>
      <c r="N29" s="17">
        <f>SUM(D29:L29)</f>
        <v>270</v>
      </c>
      <c r="O29" s="9" t="s">
        <v>2</v>
      </c>
      <c r="P29" s="20"/>
      <c r="Q29" s="9" t="s">
        <v>2</v>
      </c>
      <c r="R29" s="19"/>
      <c r="S29" s="9" t="s">
        <v>2</v>
      </c>
      <c r="T29" s="21"/>
      <c r="U29" s="9" t="s">
        <v>2</v>
      </c>
      <c r="V29" s="22"/>
      <c r="W29" s="9" t="s">
        <v>2</v>
      </c>
      <c r="X29" s="23"/>
      <c r="Y29" s="9" t="s">
        <v>2</v>
      </c>
      <c r="Z29" s="24"/>
      <c r="AA29" s="9" t="s">
        <v>2</v>
      </c>
      <c r="AB29" s="24"/>
      <c r="AC29" s="9" t="s">
        <v>2</v>
      </c>
      <c r="AD29" s="24"/>
      <c r="AE29" s="9" t="s">
        <v>2</v>
      </c>
      <c r="AF29" s="21"/>
      <c r="AG29" s="9" t="s">
        <v>2</v>
      </c>
      <c r="AH29" s="24"/>
      <c r="AI29" s="9" t="s">
        <v>2</v>
      </c>
      <c r="AJ29" s="25"/>
    </row>
    <row r="30" spans="1:36" ht="15.75" x14ac:dyDescent="0.25">
      <c r="A30" s="3"/>
      <c r="B30" s="13" t="s">
        <v>37</v>
      </c>
      <c r="C30" s="9" t="s">
        <v>2</v>
      </c>
      <c r="D30" s="14" t="s">
        <v>37</v>
      </c>
      <c r="E30" s="9" t="s">
        <v>2</v>
      </c>
      <c r="F30" s="14" t="s">
        <v>37</v>
      </c>
      <c r="G30" s="9" t="s">
        <v>2</v>
      </c>
      <c r="H30" s="14" t="s">
        <v>37</v>
      </c>
      <c r="I30" s="9" t="s">
        <v>2</v>
      </c>
      <c r="J30" s="14" t="s">
        <v>37</v>
      </c>
      <c r="K30" s="9" t="s">
        <v>2</v>
      </c>
      <c r="L30" s="14" t="s">
        <v>37</v>
      </c>
      <c r="M30" s="9" t="s">
        <v>2</v>
      </c>
      <c r="N30" s="14" t="s">
        <v>37</v>
      </c>
      <c r="O30" s="9" t="s">
        <v>2</v>
      </c>
      <c r="P30" s="14" t="s">
        <v>37</v>
      </c>
      <c r="Q30" s="9" t="s">
        <v>2</v>
      </c>
      <c r="R30" s="14" t="s">
        <v>37</v>
      </c>
      <c r="S30" s="9" t="s">
        <v>2</v>
      </c>
      <c r="T30" s="14" t="s">
        <v>37</v>
      </c>
      <c r="U30" s="9" t="s">
        <v>2</v>
      </c>
      <c r="V30" s="14" t="s">
        <v>37</v>
      </c>
      <c r="W30" s="9" t="s">
        <v>2</v>
      </c>
      <c r="X30" s="14" t="s">
        <v>37</v>
      </c>
      <c r="Y30" s="9" t="s">
        <v>2</v>
      </c>
      <c r="Z30" s="14" t="s">
        <v>37</v>
      </c>
      <c r="AA30" s="9" t="s">
        <v>2</v>
      </c>
      <c r="AB30" s="14" t="s">
        <v>37</v>
      </c>
      <c r="AC30" s="9" t="s">
        <v>2</v>
      </c>
      <c r="AD30" s="14" t="s">
        <v>37</v>
      </c>
      <c r="AE30" s="9" t="s">
        <v>2</v>
      </c>
      <c r="AF30" s="26" t="s">
        <v>37</v>
      </c>
      <c r="AG30" s="9" t="s">
        <v>2</v>
      </c>
      <c r="AH30" s="27" t="s">
        <v>37</v>
      </c>
      <c r="AI30" s="9" t="s">
        <v>2</v>
      </c>
      <c r="AJ30" s="28" t="s">
        <v>37</v>
      </c>
    </row>
    <row r="31" spans="1:36" ht="15.75" x14ac:dyDescent="0.25">
      <c r="A31" s="3"/>
      <c r="B31" s="16" t="s">
        <v>43</v>
      </c>
      <c r="C31" s="9" t="s">
        <v>2</v>
      </c>
      <c r="D31" s="29" t="s">
        <v>1</v>
      </c>
      <c r="E31" s="9" t="s">
        <v>2</v>
      </c>
      <c r="F31" s="29" t="s">
        <v>1</v>
      </c>
      <c r="G31" s="9" t="s">
        <v>2</v>
      </c>
      <c r="H31" s="29" t="s">
        <v>1</v>
      </c>
      <c r="I31" s="9" t="s">
        <v>2</v>
      </c>
      <c r="J31" s="29" t="s">
        <v>1</v>
      </c>
      <c r="K31" s="9" t="s">
        <v>2</v>
      </c>
      <c r="L31" s="29" t="s">
        <v>1</v>
      </c>
      <c r="M31" s="9" t="s">
        <v>2</v>
      </c>
      <c r="N31" s="17">
        <f>SUM(N32+N33)</f>
        <v>4113</v>
      </c>
      <c r="O31" s="9" t="s">
        <v>2</v>
      </c>
      <c r="P31" s="9" t="s">
        <v>1</v>
      </c>
      <c r="Q31" s="9" t="s">
        <v>2</v>
      </c>
      <c r="R31" s="10"/>
      <c r="S31" s="9" t="s">
        <v>2</v>
      </c>
      <c r="T31" s="10"/>
      <c r="U31" s="9" t="s">
        <v>2</v>
      </c>
      <c r="V31" s="9" t="s">
        <v>1</v>
      </c>
      <c r="W31" s="9" t="s">
        <v>2</v>
      </c>
      <c r="X31" s="10"/>
      <c r="Y31" s="9" t="s">
        <v>2</v>
      </c>
      <c r="Z31" s="1" t="s">
        <v>1</v>
      </c>
      <c r="AA31" s="9" t="s">
        <v>2</v>
      </c>
      <c r="AB31" s="10"/>
      <c r="AC31" s="9" t="s">
        <v>2</v>
      </c>
      <c r="AD31" s="10"/>
      <c r="AE31" s="9" t="s">
        <v>2</v>
      </c>
      <c r="AF31" s="30" t="s">
        <v>1</v>
      </c>
      <c r="AG31" s="9" t="s">
        <v>2</v>
      </c>
      <c r="AH31" s="24"/>
      <c r="AI31" s="9" t="s">
        <v>2</v>
      </c>
      <c r="AJ31" s="31"/>
    </row>
    <row r="32" spans="1:36" ht="15.75" x14ac:dyDescent="0.25">
      <c r="A32" s="3"/>
      <c r="B32" s="16" t="s">
        <v>35</v>
      </c>
      <c r="C32" s="9" t="s">
        <v>2</v>
      </c>
      <c r="D32" s="19">
        <v>281</v>
      </c>
      <c r="E32" s="9" t="s">
        <v>2</v>
      </c>
      <c r="F32" s="19">
        <v>3188</v>
      </c>
      <c r="G32" s="9" t="s">
        <v>2</v>
      </c>
      <c r="H32" s="19">
        <v>490</v>
      </c>
      <c r="I32" s="9" t="s">
        <v>2</v>
      </c>
      <c r="J32" s="19">
        <v>46</v>
      </c>
      <c r="K32" s="9" t="s">
        <v>2</v>
      </c>
      <c r="L32" s="19">
        <v>0</v>
      </c>
      <c r="M32" s="9" t="s">
        <v>2</v>
      </c>
      <c r="N32" s="17">
        <f>SUM(D32:L32)</f>
        <v>4005</v>
      </c>
      <c r="O32" s="9" t="s">
        <v>2</v>
      </c>
      <c r="P32" s="20">
        <v>4835</v>
      </c>
      <c r="Q32" s="9" t="s">
        <v>2</v>
      </c>
      <c r="R32" s="19">
        <v>20071</v>
      </c>
      <c r="S32" s="9" t="s">
        <v>2</v>
      </c>
      <c r="T32" s="21">
        <f>R32/N31</f>
        <v>4.8798930221249694</v>
      </c>
      <c r="U32" s="9" t="s">
        <v>2</v>
      </c>
      <c r="V32" s="22">
        <v>2658.86</v>
      </c>
      <c r="W32" s="9" t="s">
        <v>2</v>
      </c>
      <c r="X32" s="23">
        <f>R32/V32</f>
        <v>7.5487238891855908</v>
      </c>
      <c r="Y32" s="9" t="s">
        <v>2</v>
      </c>
      <c r="Z32" s="24">
        <v>91541.63</v>
      </c>
      <c r="AA32" s="9" t="s">
        <v>2</v>
      </c>
      <c r="AB32" s="24">
        <f>SUM(Z32/N31)</f>
        <v>22.2566569414053</v>
      </c>
      <c r="AC32" s="9" t="s">
        <v>2</v>
      </c>
      <c r="AD32" s="24">
        <f>SUM(Z32/R32)</f>
        <v>4.5608903392955016</v>
      </c>
      <c r="AE32" s="9" t="s">
        <v>2</v>
      </c>
      <c r="AF32" s="21">
        <v>1814.38</v>
      </c>
      <c r="AG32" s="9" t="s">
        <v>2</v>
      </c>
      <c r="AH32" s="24">
        <f>Z32/AF32</f>
        <v>50.453394547999871</v>
      </c>
      <c r="AI32" s="9" t="s">
        <v>2</v>
      </c>
      <c r="AJ32" s="25">
        <f>SUM(N31/AF32)</f>
        <v>2.2668900671303693</v>
      </c>
    </row>
    <row r="33" spans="1:36" ht="15.75" x14ac:dyDescent="0.25">
      <c r="A33" s="3"/>
      <c r="B33" s="16" t="s">
        <v>36</v>
      </c>
      <c r="C33" s="9" t="s">
        <v>2</v>
      </c>
      <c r="D33" s="19">
        <v>10</v>
      </c>
      <c r="E33" s="9" t="s">
        <v>2</v>
      </c>
      <c r="F33" s="19">
        <v>90</v>
      </c>
      <c r="G33" s="9" t="s">
        <v>2</v>
      </c>
      <c r="H33" s="19">
        <v>5</v>
      </c>
      <c r="I33" s="9" t="s">
        <v>2</v>
      </c>
      <c r="J33" s="19">
        <v>3</v>
      </c>
      <c r="K33" s="9" t="s">
        <v>2</v>
      </c>
      <c r="L33" s="19">
        <v>0</v>
      </c>
      <c r="M33" s="9" t="s">
        <v>2</v>
      </c>
      <c r="N33" s="17">
        <f>SUM(D33:L33)</f>
        <v>108</v>
      </c>
      <c r="O33" s="9" t="s">
        <v>2</v>
      </c>
      <c r="P33" s="20"/>
      <c r="Q33" s="9" t="s">
        <v>2</v>
      </c>
      <c r="R33" s="19"/>
      <c r="S33" s="9" t="s">
        <v>2</v>
      </c>
      <c r="T33" s="21"/>
      <c r="U33" s="9" t="s">
        <v>2</v>
      </c>
      <c r="V33" s="22"/>
      <c r="W33" s="9" t="s">
        <v>2</v>
      </c>
      <c r="X33" s="23"/>
      <c r="Y33" s="9" t="s">
        <v>2</v>
      </c>
      <c r="Z33" s="24"/>
      <c r="AA33" s="9" t="s">
        <v>2</v>
      </c>
      <c r="AB33" s="24"/>
      <c r="AC33" s="9" t="s">
        <v>2</v>
      </c>
      <c r="AD33" s="24"/>
      <c r="AE33" s="9" t="s">
        <v>2</v>
      </c>
      <c r="AF33" s="21"/>
      <c r="AG33" s="9" t="s">
        <v>2</v>
      </c>
      <c r="AH33" s="24"/>
      <c r="AI33" s="9" t="s">
        <v>2</v>
      </c>
      <c r="AJ33" s="25"/>
    </row>
    <row r="34" spans="1:36" ht="15.75" x14ac:dyDescent="0.25">
      <c r="A34" s="3"/>
      <c r="B34" s="13" t="s">
        <v>37</v>
      </c>
      <c r="C34" s="9" t="s">
        <v>2</v>
      </c>
      <c r="D34" s="14" t="s">
        <v>37</v>
      </c>
      <c r="E34" s="9" t="s">
        <v>2</v>
      </c>
      <c r="F34" s="14" t="s">
        <v>37</v>
      </c>
      <c r="G34" s="9" t="s">
        <v>2</v>
      </c>
      <c r="H34" s="14" t="s">
        <v>37</v>
      </c>
      <c r="I34" s="9" t="s">
        <v>2</v>
      </c>
      <c r="J34" s="14" t="s">
        <v>37</v>
      </c>
      <c r="K34" s="9" t="s">
        <v>2</v>
      </c>
      <c r="L34" s="14" t="s">
        <v>37</v>
      </c>
      <c r="M34" s="9" t="s">
        <v>2</v>
      </c>
      <c r="N34" s="14" t="s">
        <v>37</v>
      </c>
      <c r="O34" s="9" t="s">
        <v>2</v>
      </c>
      <c r="P34" s="14" t="s">
        <v>37</v>
      </c>
      <c r="Q34" s="9" t="s">
        <v>2</v>
      </c>
      <c r="R34" s="14" t="s">
        <v>37</v>
      </c>
      <c r="S34" s="9" t="s">
        <v>2</v>
      </c>
      <c r="T34" s="14" t="s">
        <v>37</v>
      </c>
      <c r="U34" s="9" t="s">
        <v>2</v>
      </c>
      <c r="V34" s="14" t="s">
        <v>37</v>
      </c>
      <c r="W34" s="9" t="s">
        <v>2</v>
      </c>
      <c r="X34" s="14" t="s">
        <v>37</v>
      </c>
      <c r="Y34" s="9" t="s">
        <v>2</v>
      </c>
      <c r="Z34" s="14" t="s">
        <v>37</v>
      </c>
      <c r="AA34" s="9" t="s">
        <v>2</v>
      </c>
      <c r="AB34" s="14" t="s">
        <v>37</v>
      </c>
      <c r="AC34" s="9" t="s">
        <v>2</v>
      </c>
      <c r="AD34" s="14" t="s">
        <v>37</v>
      </c>
      <c r="AE34" s="9" t="s">
        <v>2</v>
      </c>
      <c r="AF34" s="26" t="s">
        <v>37</v>
      </c>
      <c r="AG34" s="9" t="s">
        <v>2</v>
      </c>
      <c r="AH34" s="27" t="s">
        <v>37</v>
      </c>
      <c r="AI34" s="9" t="s">
        <v>2</v>
      </c>
      <c r="AJ34" s="28" t="s">
        <v>37</v>
      </c>
    </row>
    <row r="35" spans="1:36" ht="15.75" x14ac:dyDescent="0.25">
      <c r="A35" s="3"/>
      <c r="B35" s="16" t="s">
        <v>44</v>
      </c>
      <c r="C35" s="9" t="s">
        <v>2</v>
      </c>
      <c r="D35" s="29" t="s">
        <v>1</v>
      </c>
      <c r="E35" s="9" t="s">
        <v>2</v>
      </c>
      <c r="F35" s="29" t="s">
        <v>1</v>
      </c>
      <c r="G35" s="9" t="s">
        <v>2</v>
      </c>
      <c r="H35" s="29" t="s">
        <v>1</v>
      </c>
      <c r="I35" s="9" t="s">
        <v>2</v>
      </c>
      <c r="J35" s="29" t="s">
        <v>1</v>
      </c>
      <c r="K35" s="9" t="s">
        <v>2</v>
      </c>
      <c r="L35" s="29" t="s">
        <v>1</v>
      </c>
      <c r="M35" s="9" t="s">
        <v>2</v>
      </c>
      <c r="N35" s="17">
        <f>SUM(N36+N37)</f>
        <v>3570</v>
      </c>
      <c r="O35" s="9" t="s">
        <v>2</v>
      </c>
      <c r="P35" s="9" t="s">
        <v>1</v>
      </c>
      <c r="Q35" s="9" t="s">
        <v>2</v>
      </c>
      <c r="R35" s="10"/>
      <c r="S35" s="9" t="s">
        <v>2</v>
      </c>
      <c r="T35" s="10"/>
      <c r="U35" s="9" t="s">
        <v>2</v>
      </c>
      <c r="V35" s="9" t="s">
        <v>1</v>
      </c>
      <c r="W35" s="9" t="s">
        <v>2</v>
      </c>
      <c r="X35" s="10"/>
      <c r="Y35" s="9" t="s">
        <v>2</v>
      </c>
      <c r="Z35" s="1" t="s">
        <v>1</v>
      </c>
      <c r="AA35" s="9" t="s">
        <v>2</v>
      </c>
      <c r="AB35" s="10"/>
      <c r="AC35" s="9" t="s">
        <v>2</v>
      </c>
      <c r="AD35" s="10"/>
      <c r="AE35" s="9" t="s">
        <v>2</v>
      </c>
      <c r="AF35" s="30" t="s">
        <v>1</v>
      </c>
      <c r="AG35" s="9" t="s">
        <v>2</v>
      </c>
      <c r="AH35" s="24"/>
      <c r="AI35" s="9" t="s">
        <v>2</v>
      </c>
      <c r="AJ35" s="31"/>
    </row>
    <row r="36" spans="1:36" ht="15.75" x14ac:dyDescent="0.25">
      <c r="A36" s="3"/>
      <c r="B36" s="16" t="s">
        <v>35</v>
      </c>
      <c r="C36" s="9" t="s">
        <v>2</v>
      </c>
      <c r="D36" s="19">
        <v>219</v>
      </c>
      <c r="E36" s="9" t="s">
        <v>2</v>
      </c>
      <c r="F36" s="19">
        <v>2832</v>
      </c>
      <c r="G36" s="9" t="s">
        <v>2</v>
      </c>
      <c r="H36" s="19">
        <v>373</v>
      </c>
      <c r="I36" s="9" t="s">
        <v>2</v>
      </c>
      <c r="J36" s="19">
        <v>25</v>
      </c>
      <c r="K36" s="9" t="s">
        <v>2</v>
      </c>
      <c r="L36" s="19">
        <v>0</v>
      </c>
      <c r="M36" s="9" t="s">
        <v>2</v>
      </c>
      <c r="N36" s="17">
        <f>SUM(D36:L36)</f>
        <v>3449</v>
      </c>
      <c r="O36" s="9" t="s">
        <v>2</v>
      </c>
      <c r="P36" s="20">
        <v>4360.5</v>
      </c>
      <c r="Q36" s="9" t="s">
        <v>2</v>
      </c>
      <c r="R36" s="19">
        <v>17247</v>
      </c>
      <c r="S36" s="9" t="s">
        <v>2</v>
      </c>
      <c r="T36" s="21">
        <f>R36/N35</f>
        <v>4.8310924369747896</v>
      </c>
      <c r="U36" s="9" t="s">
        <v>2</v>
      </c>
      <c r="V36" s="22">
        <v>2394.36</v>
      </c>
      <c r="W36" s="9" t="s">
        <v>2</v>
      </c>
      <c r="X36" s="23">
        <f>R36/V36</f>
        <v>7.2031774670475617</v>
      </c>
      <c r="Y36" s="9" t="s">
        <v>2</v>
      </c>
      <c r="Z36" s="24">
        <v>90769.59</v>
      </c>
      <c r="AA36" s="9" t="s">
        <v>2</v>
      </c>
      <c r="AB36" s="24">
        <f>SUM(Z36/N35)</f>
        <v>25.425655462184874</v>
      </c>
      <c r="AC36" s="9" t="s">
        <v>2</v>
      </c>
      <c r="AD36" s="24">
        <f>SUM(Z36/R36)</f>
        <v>5.2629205079144201</v>
      </c>
      <c r="AE36" s="9" t="s">
        <v>2</v>
      </c>
      <c r="AF36" s="21">
        <v>1604.32</v>
      </c>
      <c r="AG36" s="9" t="s">
        <v>2</v>
      </c>
      <c r="AH36" s="24">
        <f>Z36/AF36</f>
        <v>56.578232522190085</v>
      </c>
      <c r="AI36" s="9" t="s">
        <v>2</v>
      </c>
      <c r="AJ36" s="25">
        <f>SUM(N35/AF36)</f>
        <v>2.2252418470130646</v>
      </c>
    </row>
    <row r="37" spans="1:36" ht="15.75" x14ac:dyDescent="0.25">
      <c r="A37" s="3"/>
      <c r="B37" s="16" t="s">
        <v>36</v>
      </c>
      <c r="C37" s="9" t="s">
        <v>2</v>
      </c>
      <c r="D37" s="19">
        <v>11</v>
      </c>
      <c r="E37" s="9" t="s">
        <v>2</v>
      </c>
      <c r="F37" s="19">
        <v>101</v>
      </c>
      <c r="G37" s="9" t="s">
        <v>2</v>
      </c>
      <c r="H37" s="19">
        <v>6</v>
      </c>
      <c r="I37" s="9" t="s">
        <v>2</v>
      </c>
      <c r="J37" s="19">
        <v>3</v>
      </c>
      <c r="K37" s="9" t="s">
        <v>2</v>
      </c>
      <c r="L37" s="19">
        <v>0</v>
      </c>
      <c r="M37" s="9" t="s">
        <v>2</v>
      </c>
      <c r="N37" s="17">
        <f>SUM(D37:L37)</f>
        <v>121</v>
      </c>
      <c r="O37" s="9" t="s">
        <v>2</v>
      </c>
      <c r="P37" s="20"/>
      <c r="Q37" s="9" t="s">
        <v>2</v>
      </c>
      <c r="R37" s="19"/>
      <c r="S37" s="9" t="s">
        <v>2</v>
      </c>
      <c r="T37" s="21"/>
      <c r="U37" s="9" t="s">
        <v>2</v>
      </c>
      <c r="V37" s="22"/>
      <c r="W37" s="9" t="s">
        <v>2</v>
      </c>
      <c r="X37" s="23"/>
      <c r="Y37" s="9" t="s">
        <v>2</v>
      </c>
      <c r="Z37" s="24"/>
      <c r="AA37" s="9" t="s">
        <v>2</v>
      </c>
      <c r="AB37" s="24"/>
      <c r="AC37" s="9" t="s">
        <v>2</v>
      </c>
      <c r="AD37" s="24"/>
      <c r="AE37" s="9" t="s">
        <v>2</v>
      </c>
      <c r="AF37" s="21"/>
      <c r="AG37" s="9" t="s">
        <v>2</v>
      </c>
      <c r="AH37" s="24"/>
      <c r="AI37" s="9" t="s">
        <v>2</v>
      </c>
      <c r="AJ37" s="25"/>
    </row>
    <row r="38" spans="1:36" ht="15.75" x14ac:dyDescent="0.25">
      <c r="A38" s="3"/>
      <c r="B38" s="13" t="s">
        <v>37</v>
      </c>
      <c r="C38" s="9" t="s">
        <v>2</v>
      </c>
      <c r="D38" s="14" t="s">
        <v>37</v>
      </c>
      <c r="E38" s="9" t="s">
        <v>2</v>
      </c>
      <c r="F38" s="14" t="s">
        <v>37</v>
      </c>
      <c r="G38" s="9" t="s">
        <v>2</v>
      </c>
      <c r="H38" s="14" t="s">
        <v>37</v>
      </c>
      <c r="I38" s="9" t="s">
        <v>2</v>
      </c>
      <c r="J38" s="14" t="s">
        <v>37</v>
      </c>
      <c r="K38" s="9" t="s">
        <v>2</v>
      </c>
      <c r="L38" s="14" t="s">
        <v>37</v>
      </c>
      <c r="M38" s="9" t="s">
        <v>2</v>
      </c>
      <c r="N38" s="14" t="s">
        <v>37</v>
      </c>
      <c r="O38" s="9" t="s">
        <v>2</v>
      </c>
      <c r="P38" s="14" t="s">
        <v>37</v>
      </c>
      <c r="Q38" s="9" t="s">
        <v>2</v>
      </c>
      <c r="R38" s="14" t="s">
        <v>37</v>
      </c>
      <c r="S38" s="9" t="s">
        <v>2</v>
      </c>
      <c r="T38" s="14" t="s">
        <v>37</v>
      </c>
      <c r="U38" s="9" t="s">
        <v>2</v>
      </c>
      <c r="V38" s="14" t="s">
        <v>37</v>
      </c>
      <c r="W38" s="9" t="s">
        <v>2</v>
      </c>
      <c r="X38" s="14" t="s">
        <v>37</v>
      </c>
      <c r="Y38" s="9" t="s">
        <v>2</v>
      </c>
      <c r="Z38" s="14" t="s">
        <v>37</v>
      </c>
      <c r="AA38" s="9" t="s">
        <v>2</v>
      </c>
      <c r="AB38" s="14" t="s">
        <v>37</v>
      </c>
      <c r="AC38" s="9" t="s">
        <v>2</v>
      </c>
      <c r="AD38" s="14" t="s">
        <v>37</v>
      </c>
      <c r="AE38" s="9" t="s">
        <v>2</v>
      </c>
      <c r="AF38" s="26" t="s">
        <v>37</v>
      </c>
      <c r="AG38" s="9" t="s">
        <v>2</v>
      </c>
      <c r="AH38" s="27" t="s">
        <v>37</v>
      </c>
      <c r="AI38" s="9" t="s">
        <v>2</v>
      </c>
      <c r="AJ38" s="28" t="s">
        <v>37</v>
      </c>
    </row>
    <row r="39" spans="1:36" ht="15.75" x14ac:dyDescent="0.25">
      <c r="A39" s="3"/>
      <c r="B39" s="16" t="s">
        <v>45</v>
      </c>
      <c r="C39" s="9" t="s">
        <v>2</v>
      </c>
      <c r="D39" s="29" t="s">
        <v>1</v>
      </c>
      <c r="E39" s="9" t="s">
        <v>2</v>
      </c>
      <c r="F39" s="29" t="s">
        <v>1</v>
      </c>
      <c r="G39" s="9" t="s">
        <v>2</v>
      </c>
      <c r="H39" s="29" t="s">
        <v>1</v>
      </c>
      <c r="I39" s="9" t="s">
        <v>2</v>
      </c>
      <c r="J39" s="29" t="s">
        <v>1</v>
      </c>
      <c r="K39" s="9" t="s">
        <v>2</v>
      </c>
      <c r="L39" s="29" t="s">
        <v>1</v>
      </c>
      <c r="M39" s="9" t="s">
        <v>2</v>
      </c>
      <c r="N39" s="17">
        <f>SUM(N40+N41)</f>
        <v>4164</v>
      </c>
      <c r="O39" s="9" t="s">
        <v>2</v>
      </c>
      <c r="P39" s="9" t="s">
        <v>1</v>
      </c>
      <c r="Q39" s="9" t="s">
        <v>2</v>
      </c>
      <c r="R39" s="10"/>
      <c r="S39" s="9" t="s">
        <v>2</v>
      </c>
      <c r="T39" s="10"/>
      <c r="U39" s="9" t="s">
        <v>2</v>
      </c>
      <c r="V39" s="9" t="s">
        <v>1</v>
      </c>
      <c r="W39" s="9" t="s">
        <v>2</v>
      </c>
      <c r="X39" s="10"/>
      <c r="Y39" s="9" t="s">
        <v>2</v>
      </c>
      <c r="Z39" s="1" t="s">
        <v>1</v>
      </c>
      <c r="AA39" s="9" t="s">
        <v>2</v>
      </c>
      <c r="AB39" s="10"/>
      <c r="AC39" s="9" t="s">
        <v>2</v>
      </c>
      <c r="AD39" s="10"/>
      <c r="AE39" s="9" t="s">
        <v>2</v>
      </c>
      <c r="AF39" s="30" t="s">
        <v>1</v>
      </c>
      <c r="AG39" s="9" t="s">
        <v>2</v>
      </c>
      <c r="AH39" s="24"/>
      <c r="AI39" s="9" t="s">
        <v>2</v>
      </c>
      <c r="AJ39" s="31"/>
    </row>
    <row r="40" spans="1:36" ht="15.75" x14ac:dyDescent="0.25">
      <c r="A40" s="3"/>
      <c r="B40" s="16" t="s">
        <v>35</v>
      </c>
      <c r="C40" s="9" t="s">
        <v>2</v>
      </c>
      <c r="D40" s="19">
        <v>218</v>
      </c>
      <c r="E40" s="9" t="s">
        <v>2</v>
      </c>
      <c r="F40" s="19">
        <v>3327</v>
      </c>
      <c r="G40" s="9" t="s">
        <v>2</v>
      </c>
      <c r="H40" s="19">
        <v>421</v>
      </c>
      <c r="I40" s="9" t="s">
        <v>2</v>
      </c>
      <c r="J40" s="19">
        <v>29</v>
      </c>
      <c r="K40" s="9" t="s">
        <v>2</v>
      </c>
      <c r="L40" s="19">
        <v>0</v>
      </c>
      <c r="M40" s="9" t="s">
        <v>2</v>
      </c>
      <c r="N40" s="17">
        <f>SUM(D40:L40)</f>
        <v>3995</v>
      </c>
      <c r="O40" s="9" t="s">
        <v>2</v>
      </c>
      <c r="P40" s="20">
        <v>4984.25</v>
      </c>
      <c r="Q40" s="9" t="s">
        <v>2</v>
      </c>
      <c r="R40" s="19">
        <v>19478</v>
      </c>
      <c r="S40" s="9" t="s">
        <v>2</v>
      </c>
      <c r="T40" s="21">
        <f>R40/N39</f>
        <v>4.6777137367915467</v>
      </c>
      <c r="U40" s="9" t="s">
        <v>2</v>
      </c>
      <c r="V40" s="22">
        <v>2796.97</v>
      </c>
      <c r="W40" s="9" t="s">
        <v>2</v>
      </c>
      <c r="X40" s="23">
        <f>R40/V40</f>
        <v>6.9639645759518345</v>
      </c>
      <c r="Y40" s="9" t="s">
        <v>2</v>
      </c>
      <c r="Z40" s="24">
        <v>95103.31</v>
      </c>
      <c r="AA40" s="9" t="s">
        <v>2</v>
      </c>
      <c r="AB40" s="24">
        <f>SUM(Z40/N39)</f>
        <v>22.839411623439002</v>
      </c>
      <c r="AC40" s="9" t="s">
        <v>2</v>
      </c>
      <c r="AD40" s="24">
        <f>SUM(Z40/R40)</f>
        <v>4.8826013964472734</v>
      </c>
      <c r="AE40" s="9" t="s">
        <v>2</v>
      </c>
      <c r="AF40" s="21">
        <v>1755.77</v>
      </c>
      <c r="AG40" s="9" t="s">
        <v>2</v>
      </c>
      <c r="AH40" s="24">
        <f>Z40/AF40</f>
        <v>54.16615502030448</v>
      </c>
      <c r="AI40" s="9" t="s">
        <v>2</v>
      </c>
      <c r="AJ40" s="25">
        <f>SUM(N39/AF40)</f>
        <v>2.3716090376302135</v>
      </c>
    </row>
    <row r="41" spans="1:36" ht="15.75" x14ac:dyDescent="0.25">
      <c r="A41" s="3"/>
      <c r="B41" s="16" t="s">
        <v>36</v>
      </c>
      <c r="C41" s="9" t="s">
        <v>2</v>
      </c>
      <c r="D41" s="19">
        <v>14</v>
      </c>
      <c r="E41" s="9" t="s">
        <v>2</v>
      </c>
      <c r="F41" s="19">
        <v>148</v>
      </c>
      <c r="G41" s="9"/>
      <c r="H41" s="19">
        <v>4</v>
      </c>
      <c r="I41" s="9" t="s">
        <v>2</v>
      </c>
      <c r="J41" s="19">
        <v>3</v>
      </c>
      <c r="K41" s="9" t="s">
        <v>2</v>
      </c>
      <c r="L41" s="19">
        <v>0</v>
      </c>
      <c r="M41" s="9" t="s">
        <v>2</v>
      </c>
      <c r="N41" s="17">
        <f>SUM(D41:L41)</f>
        <v>169</v>
      </c>
      <c r="O41" s="9" t="s">
        <v>2</v>
      </c>
      <c r="P41" s="20"/>
      <c r="Q41" s="9" t="s">
        <v>2</v>
      </c>
      <c r="R41" s="19"/>
      <c r="S41" s="9" t="s">
        <v>2</v>
      </c>
      <c r="T41" s="21"/>
      <c r="U41" s="9" t="s">
        <v>2</v>
      </c>
      <c r="V41" s="22"/>
      <c r="W41" s="9" t="s">
        <v>2</v>
      </c>
      <c r="X41" s="23"/>
      <c r="Y41" s="9" t="s">
        <v>2</v>
      </c>
      <c r="Z41" s="24"/>
      <c r="AA41" s="9" t="s">
        <v>2</v>
      </c>
      <c r="AB41" s="24"/>
      <c r="AC41" s="9" t="s">
        <v>2</v>
      </c>
      <c r="AD41" s="24"/>
      <c r="AE41" s="9" t="s">
        <v>2</v>
      </c>
      <c r="AF41" s="21"/>
      <c r="AG41" s="9" t="s">
        <v>2</v>
      </c>
      <c r="AH41" s="24"/>
      <c r="AI41" s="9" t="s">
        <v>2</v>
      </c>
      <c r="AJ41" s="25"/>
    </row>
    <row r="42" spans="1:36" ht="15.75" x14ac:dyDescent="0.25">
      <c r="A42" s="3"/>
      <c r="B42" s="13" t="s">
        <v>37</v>
      </c>
      <c r="C42" s="9" t="s">
        <v>2</v>
      </c>
      <c r="D42" s="14" t="s">
        <v>37</v>
      </c>
      <c r="E42" s="9" t="s">
        <v>2</v>
      </c>
      <c r="F42" s="14" t="s">
        <v>37</v>
      </c>
      <c r="G42" s="9" t="s">
        <v>2</v>
      </c>
      <c r="H42" s="14" t="s">
        <v>37</v>
      </c>
      <c r="I42" s="9" t="s">
        <v>2</v>
      </c>
      <c r="J42" s="14" t="s">
        <v>37</v>
      </c>
      <c r="K42" s="9" t="s">
        <v>2</v>
      </c>
      <c r="L42" s="14" t="s">
        <v>37</v>
      </c>
      <c r="M42" s="9" t="s">
        <v>2</v>
      </c>
      <c r="N42" s="14" t="s">
        <v>37</v>
      </c>
      <c r="O42" s="9" t="s">
        <v>2</v>
      </c>
      <c r="P42" s="14" t="s">
        <v>37</v>
      </c>
      <c r="Q42" s="9" t="s">
        <v>2</v>
      </c>
      <c r="R42" s="14" t="s">
        <v>37</v>
      </c>
      <c r="S42" s="9" t="s">
        <v>2</v>
      </c>
      <c r="T42" s="14" t="s">
        <v>37</v>
      </c>
      <c r="U42" s="9" t="s">
        <v>2</v>
      </c>
      <c r="V42" s="14" t="s">
        <v>37</v>
      </c>
      <c r="W42" s="9" t="s">
        <v>2</v>
      </c>
      <c r="X42" s="14" t="s">
        <v>37</v>
      </c>
      <c r="Y42" s="9" t="s">
        <v>2</v>
      </c>
      <c r="Z42" s="14" t="s">
        <v>37</v>
      </c>
      <c r="AA42" s="9" t="s">
        <v>2</v>
      </c>
      <c r="AB42" s="14" t="s">
        <v>37</v>
      </c>
      <c r="AC42" s="9" t="s">
        <v>2</v>
      </c>
      <c r="AD42" s="14" t="s">
        <v>37</v>
      </c>
      <c r="AE42" s="9" t="s">
        <v>2</v>
      </c>
      <c r="AF42" s="26" t="s">
        <v>37</v>
      </c>
      <c r="AG42" s="9" t="s">
        <v>2</v>
      </c>
      <c r="AH42" s="27" t="s">
        <v>37</v>
      </c>
      <c r="AI42" s="9" t="s">
        <v>2</v>
      </c>
      <c r="AJ42" s="28" t="s">
        <v>37</v>
      </c>
    </row>
    <row r="43" spans="1:36" ht="15.75" x14ac:dyDescent="0.25">
      <c r="A43" s="3"/>
      <c r="B43" s="16" t="s">
        <v>46</v>
      </c>
      <c r="C43" s="9" t="s">
        <v>2</v>
      </c>
      <c r="D43" s="29" t="s">
        <v>1</v>
      </c>
      <c r="E43" s="9" t="s">
        <v>2</v>
      </c>
      <c r="F43" s="29" t="s">
        <v>1</v>
      </c>
      <c r="G43" s="9" t="s">
        <v>2</v>
      </c>
      <c r="H43" s="29" t="s">
        <v>1</v>
      </c>
      <c r="I43" s="9" t="s">
        <v>2</v>
      </c>
      <c r="J43" s="29" t="s">
        <v>1</v>
      </c>
      <c r="K43" s="9" t="s">
        <v>2</v>
      </c>
      <c r="L43" s="29" t="s">
        <v>1</v>
      </c>
      <c r="M43" s="9" t="s">
        <v>2</v>
      </c>
      <c r="N43" s="17">
        <f>SUM(N44+N45)</f>
        <v>0</v>
      </c>
      <c r="O43" s="9" t="s">
        <v>2</v>
      </c>
      <c r="P43" s="9" t="s">
        <v>1</v>
      </c>
      <c r="Q43" s="9" t="s">
        <v>2</v>
      </c>
      <c r="R43" s="10"/>
      <c r="S43" s="9" t="s">
        <v>2</v>
      </c>
      <c r="T43" s="10"/>
      <c r="U43" s="9" t="s">
        <v>2</v>
      </c>
      <c r="V43" s="9" t="s">
        <v>1</v>
      </c>
      <c r="W43" s="9" t="s">
        <v>2</v>
      </c>
      <c r="X43" s="10"/>
      <c r="Y43" s="9" t="s">
        <v>2</v>
      </c>
      <c r="Z43" s="1" t="s">
        <v>1</v>
      </c>
      <c r="AA43" s="9" t="s">
        <v>2</v>
      </c>
      <c r="AB43" s="10"/>
      <c r="AC43" s="9" t="s">
        <v>2</v>
      </c>
      <c r="AD43" s="10"/>
      <c r="AE43" s="9" t="s">
        <v>2</v>
      </c>
      <c r="AF43" s="30" t="s">
        <v>1</v>
      </c>
      <c r="AG43" s="9" t="s">
        <v>2</v>
      </c>
      <c r="AH43" s="24"/>
      <c r="AI43" s="9" t="s">
        <v>2</v>
      </c>
      <c r="AJ43" s="31"/>
    </row>
    <row r="44" spans="1:36" ht="15.75" x14ac:dyDescent="0.25">
      <c r="A44" s="3"/>
      <c r="B44" s="16" t="s">
        <v>35</v>
      </c>
      <c r="C44" s="9" t="s">
        <v>2</v>
      </c>
      <c r="D44" s="19">
        <v>0</v>
      </c>
      <c r="E44" s="9" t="s">
        <v>2</v>
      </c>
      <c r="F44" s="19">
        <v>0</v>
      </c>
      <c r="G44" s="9" t="s">
        <v>2</v>
      </c>
      <c r="H44" s="19">
        <v>0</v>
      </c>
      <c r="I44" s="9" t="s">
        <v>2</v>
      </c>
      <c r="J44" s="19">
        <v>0</v>
      </c>
      <c r="K44" s="9" t="s">
        <v>2</v>
      </c>
      <c r="L44" s="19">
        <v>0</v>
      </c>
      <c r="M44" s="9" t="s">
        <v>2</v>
      </c>
      <c r="N44" s="17">
        <f>SUM(D44:L44)</f>
        <v>0</v>
      </c>
      <c r="O44" s="9" t="s">
        <v>2</v>
      </c>
      <c r="P44" s="20" t="s">
        <v>1</v>
      </c>
      <c r="Q44" s="9" t="s">
        <v>2</v>
      </c>
      <c r="R44" s="19" t="s">
        <v>1</v>
      </c>
      <c r="S44" s="9" t="s">
        <v>2</v>
      </c>
      <c r="T44" s="21" t="e">
        <f>R44/N43</f>
        <v>#VALUE!</v>
      </c>
      <c r="U44" s="9" t="s">
        <v>2</v>
      </c>
      <c r="V44" s="22" t="s">
        <v>1</v>
      </c>
      <c r="W44" s="9" t="s">
        <v>2</v>
      </c>
      <c r="X44" s="23" t="e">
        <f>R44/V44</f>
        <v>#VALUE!</v>
      </c>
      <c r="Y44" s="9" t="s">
        <v>2</v>
      </c>
      <c r="Z44" s="24" t="s">
        <v>1</v>
      </c>
      <c r="AA44" s="9" t="s">
        <v>2</v>
      </c>
      <c r="AB44" s="24" t="e">
        <f>SUM(Z44/N43)</f>
        <v>#VALUE!</v>
      </c>
      <c r="AC44" s="9" t="s">
        <v>2</v>
      </c>
      <c r="AD44" s="24" t="e">
        <f>SUM(Z44/R44)</f>
        <v>#VALUE!</v>
      </c>
      <c r="AE44" s="9" t="s">
        <v>2</v>
      </c>
      <c r="AF44" s="21" t="s">
        <v>1</v>
      </c>
      <c r="AG44" s="9" t="s">
        <v>2</v>
      </c>
      <c r="AH44" s="24" t="e">
        <f>Z44/AF44</f>
        <v>#VALUE!</v>
      </c>
      <c r="AI44" s="9" t="s">
        <v>2</v>
      </c>
      <c r="AJ44" s="25" t="e">
        <f>SUM(N43/AF44)</f>
        <v>#VALUE!</v>
      </c>
    </row>
    <row r="45" spans="1:36" ht="15.75" x14ac:dyDescent="0.25">
      <c r="A45" s="3"/>
      <c r="B45" s="16" t="s">
        <v>36</v>
      </c>
      <c r="C45" s="9" t="s">
        <v>2</v>
      </c>
      <c r="D45" s="19">
        <v>0</v>
      </c>
      <c r="E45" s="9" t="s">
        <v>2</v>
      </c>
      <c r="F45" s="19">
        <v>0</v>
      </c>
      <c r="G45" s="9" t="s">
        <v>2</v>
      </c>
      <c r="H45" s="19">
        <v>0</v>
      </c>
      <c r="I45" s="9" t="s">
        <v>2</v>
      </c>
      <c r="J45" s="19">
        <v>0</v>
      </c>
      <c r="K45" s="9" t="s">
        <v>2</v>
      </c>
      <c r="L45" s="19">
        <v>0</v>
      </c>
      <c r="M45" s="9" t="s">
        <v>2</v>
      </c>
      <c r="N45" s="17">
        <f>SUM(D45:L45)</f>
        <v>0</v>
      </c>
      <c r="O45" s="9" t="s">
        <v>2</v>
      </c>
      <c r="P45" s="20"/>
      <c r="Q45" s="9" t="s">
        <v>2</v>
      </c>
      <c r="R45" s="19"/>
      <c r="S45" s="9" t="s">
        <v>2</v>
      </c>
      <c r="T45" s="21"/>
      <c r="U45" s="9" t="s">
        <v>2</v>
      </c>
      <c r="V45" s="22"/>
      <c r="W45" s="9" t="s">
        <v>2</v>
      </c>
      <c r="X45" s="23"/>
      <c r="Y45" s="9" t="s">
        <v>2</v>
      </c>
      <c r="Z45" s="24"/>
      <c r="AA45" s="9" t="s">
        <v>2</v>
      </c>
      <c r="AB45" s="24"/>
      <c r="AC45" s="9" t="s">
        <v>2</v>
      </c>
      <c r="AD45" s="24"/>
      <c r="AE45" s="9" t="s">
        <v>2</v>
      </c>
      <c r="AF45" s="21"/>
      <c r="AG45" s="9" t="s">
        <v>2</v>
      </c>
      <c r="AH45" s="24"/>
      <c r="AI45" s="9" t="s">
        <v>2</v>
      </c>
      <c r="AJ45" s="25"/>
    </row>
    <row r="46" spans="1:36" ht="15.75" x14ac:dyDescent="0.25">
      <c r="A46" s="3"/>
      <c r="B46" s="13"/>
      <c r="C46" s="9" t="s">
        <v>2</v>
      </c>
      <c r="D46" s="14" t="s">
        <v>37</v>
      </c>
      <c r="E46" s="9" t="s">
        <v>2</v>
      </c>
      <c r="F46" s="14" t="s">
        <v>37</v>
      </c>
      <c r="G46" s="9" t="s">
        <v>2</v>
      </c>
      <c r="H46" s="14" t="s">
        <v>37</v>
      </c>
      <c r="I46" s="9" t="s">
        <v>2</v>
      </c>
      <c r="J46" s="14" t="s">
        <v>37</v>
      </c>
      <c r="K46" s="9" t="s">
        <v>2</v>
      </c>
      <c r="L46" s="14" t="s">
        <v>37</v>
      </c>
      <c r="M46" s="9" t="s">
        <v>2</v>
      </c>
      <c r="N46" s="14" t="s">
        <v>37</v>
      </c>
      <c r="O46" s="9" t="s">
        <v>2</v>
      </c>
      <c r="P46" s="14" t="s">
        <v>37</v>
      </c>
      <c r="Q46" s="9" t="s">
        <v>2</v>
      </c>
      <c r="R46" s="14" t="s">
        <v>37</v>
      </c>
      <c r="S46" s="9" t="s">
        <v>2</v>
      </c>
      <c r="T46" s="14" t="s">
        <v>37</v>
      </c>
      <c r="U46" s="9" t="s">
        <v>2</v>
      </c>
      <c r="V46" s="14" t="s">
        <v>37</v>
      </c>
      <c r="W46" s="9" t="s">
        <v>2</v>
      </c>
      <c r="X46" s="14" t="s">
        <v>37</v>
      </c>
      <c r="Y46" s="9" t="s">
        <v>2</v>
      </c>
      <c r="Z46" s="14" t="s">
        <v>37</v>
      </c>
      <c r="AA46" s="9" t="s">
        <v>2</v>
      </c>
      <c r="AB46" s="14" t="s">
        <v>37</v>
      </c>
      <c r="AC46" s="9" t="s">
        <v>2</v>
      </c>
      <c r="AD46" s="14" t="s">
        <v>37</v>
      </c>
      <c r="AE46" s="9" t="s">
        <v>2</v>
      </c>
      <c r="AF46" s="26" t="s">
        <v>37</v>
      </c>
      <c r="AG46" s="9" t="s">
        <v>2</v>
      </c>
      <c r="AH46" s="27" t="s">
        <v>37</v>
      </c>
      <c r="AI46" s="9" t="s">
        <v>2</v>
      </c>
      <c r="AJ46" s="28" t="s">
        <v>37</v>
      </c>
    </row>
    <row r="47" spans="1:36" ht="15.75" x14ac:dyDescent="0.25">
      <c r="A47" s="3"/>
      <c r="B47" s="16" t="s">
        <v>47</v>
      </c>
      <c r="C47" s="9" t="s">
        <v>2</v>
      </c>
      <c r="D47" s="29" t="s">
        <v>1</v>
      </c>
      <c r="E47" s="9" t="s">
        <v>2</v>
      </c>
      <c r="F47" s="29" t="s">
        <v>1</v>
      </c>
      <c r="G47" s="9" t="s">
        <v>2</v>
      </c>
      <c r="H47" s="29" t="s">
        <v>1</v>
      </c>
      <c r="I47" s="9" t="s">
        <v>2</v>
      </c>
      <c r="J47" s="29" t="s">
        <v>1</v>
      </c>
      <c r="K47" s="9" t="s">
        <v>2</v>
      </c>
      <c r="L47" s="29" t="s">
        <v>1</v>
      </c>
      <c r="M47" s="9" t="s">
        <v>2</v>
      </c>
      <c r="N47" s="17">
        <f>SUM(N48+N49)</f>
        <v>0</v>
      </c>
      <c r="O47" s="9" t="s">
        <v>2</v>
      </c>
      <c r="P47" s="9" t="s">
        <v>1</v>
      </c>
      <c r="Q47" s="9" t="s">
        <v>2</v>
      </c>
      <c r="R47" s="10"/>
      <c r="S47" s="9" t="s">
        <v>2</v>
      </c>
      <c r="T47" s="10"/>
      <c r="U47" s="9" t="s">
        <v>2</v>
      </c>
      <c r="V47" s="9" t="s">
        <v>1</v>
      </c>
      <c r="W47" s="9" t="s">
        <v>2</v>
      </c>
      <c r="X47" s="10"/>
      <c r="Y47" s="9" t="s">
        <v>2</v>
      </c>
      <c r="Z47" s="1" t="s">
        <v>1</v>
      </c>
      <c r="AA47" s="9" t="s">
        <v>2</v>
      </c>
      <c r="AB47" s="10"/>
      <c r="AC47" s="9" t="s">
        <v>2</v>
      </c>
      <c r="AD47" s="10"/>
      <c r="AE47" s="9" t="s">
        <v>2</v>
      </c>
      <c r="AF47" s="30" t="s">
        <v>1</v>
      </c>
      <c r="AG47" s="9" t="s">
        <v>2</v>
      </c>
      <c r="AH47" s="24"/>
      <c r="AI47" s="9" t="s">
        <v>2</v>
      </c>
      <c r="AJ47" s="31"/>
    </row>
    <row r="48" spans="1:36" ht="15.75" x14ac:dyDescent="0.25">
      <c r="A48" s="3"/>
      <c r="B48" s="16" t="s">
        <v>35</v>
      </c>
      <c r="C48" s="9" t="s">
        <v>2</v>
      </c>
      <c r="D48" s="19">
        <v>0</v>
      </c>
      <c r="E48" s="9" t="s">
        <v>2</v>
      </c>
      <c r="F48" s="19">
        <v>0</v>
      </c>
      <c r="G48" s="9" t="s">
        <v>2</v>
      </c>
      <c r="H48" s="19">
        <v>0</v>
      </c>
      <c r="I48" s="9" t="s">
        <v>2</v>
      </c>
      <c r="J48" s="19">
        <v>0</v>
      </c>
      <c r="K48" s="9" t="s">
        <v>2</v>
      </c>
      <c r="L48" s="19">
        <v>0</v>
      </c>
      <c r="M48" s="9" t="s">
        <v>2</v>
      </c>
      <c r="N48" s="17">
        <f>SUM(D48:L48)</f>
        <v>0</v>
      </c>
      <c r="O48" s="9" t="s">
        <v>2</v>
      </c>
      <c r="P48" s="20" t="s">
        <v>1</v>
      </c>
      <c r="Q48" s="9" t="s">
        <v>2</v>
      </c>
      <c r="R48" s="19" t="s">
        <v>1</v>
      </c>
      <c r="S48" s="9" t="s">
        <v>2</v>
      </c>
      <c r="T48" s="21" t="e">
        <f>R48/N47</f>
        <v>#VALUE!</v>
      </c>
      <c r="U48" s="9" t="s">
        <v>2</v>
      </c>
      <c r="V48" s="22" t="s">
        <v>1</v>
      </c>
      <c r="W48" s="9" t="s">
        <v>2</v>
      </c>
      <c r="X48" s="23" t="e">
        <f>R48/V48</f>
        <v>#VALUE!</v>
      </c>
      <c r="Y48" s="9" t="s">
        <v>2</v>
      </c>
      <c r="Z48" s="24" t="s">
        <v>1</v>
      </c>
      <c r="AA48" s="9" t="s">
        <v>2</v>
      </c>
      <c r="AB48" s="24" t="e">
        <f>SUM(Z48/N47)</f>
        <v>#VALUE!</v>
      </c>
      <c r="AC48" s="9" t="s">
        <v>2</v>
      </c>
      <c r="AD48" s="24" t="e">
        <f>SUM(Z48/R48)</f>
        <v>#VALUE!</v>
      </c>
      <c r="AE48" s="9" t="s">
        <v>2</v>
      </c>
      <c r="AF48" s="21" t="s">
        <v>1</v>
      </c>
      <c r="AG48" s="9" t="s">
        <v>2</v>
      </c>
      <c r="AH48" s="24" t="e">
        <f>Z48/AF48</f>
        <v>#VALUE!</v>
      </c>
      <c r="AI48" s="9" t="s">
        <v>2</v>
      </c>
      <c r="AJ48" s="25" t="e">
        <f>SUM(N47/AF48)</f>
        <v>#VALUE!</v>
      </c>
    </row>
    <row r="49" spans="1:36" ht="15.75" x14ac:dyDescent="0.25">
      <c r="A49" s="3"/>
      <c r="B49" s="16" t="s">
        <v>36</v>
      </c>
      <c r="C49" s="9" t="s">
        <v>2</v>
      </c>
      <c r="D49" s="19">
        <v>0</v>
      </c>
      <c r="E49" s="9" t="s">
        <v>2</v>
      </c>
      <c r="F49" s="19">
        <v>0</v>
      </c>
      <c r="G49" s="9" t="s">
        <v>2</v>
      </c>
      <c r="H49" s="19">
        <v>0</v>
      </c>
      <c r="I49" s="9" t="s">
        <v>2</v>
      </c>
      <c r="J49" s="19">
        <v>0</v>
      </c>
      <c r="K49" s="9" t="s">
        <v>2</v>
      </c>
      <c r="L49" s="19">
        <v>0</v>
      </c>
      <c r="M49" s="9" t="s">
        <v>2</v>
      </c>
      <c r="N49" s="17">
        <f>SUM(D49:L49)</f>
        <v>0</v>
      </c>
      <c r="O49" s="9" t="s">
        <v>2</v>
      </c>
      <c r="P49" s="20"/>
      <c r="Q49" s="9" t="s">
        <v>2</v>
      </c>
      <c r="R49" s="19"/>
      <c r="S49" s="9" t="s">
        <v>2</v>
      </c>
      <c r="T49" s="21"/>
      <c r="U49" s="9" t="s">
        <v>2</v>
      </c>
      <c r="V49" s="22"/>
      <c r="W49" s="9" t="s">
        <v>2</v>
      </c>
      <c r="X49" s="23"/>
      <c r="Y49" s="9" t="s">
        <v>2</v>
      </c>
      <c r="Z49" s="24"/>
      <c r="AA49" s="9" t="s">
        <v>2</v>
      </c>
      <c r="AB49" s="24"/>
      <c r="AC49" s="9" t="s">
        <v>2</v>
      </c>
      <c r="AD49" s="24"/>
      <c r="AE49" s="9" t="s">
        <v>2</v>
      </c>
      <c r="AF49" s="21"/>
      <c r="AG49" s="9" t="s">
        <v>2</v>
      </c>
      <c r="AH49" s="24"/>
      <c r="AI49" s="9" t="s">
        <v>2</v>
      </c>
      <c r="AJ49" s="25"/>
    </row>
    <row r="50" spans="1:36" ht="15.75" x14ac:dyDescent="0.25">
      <c r="A50" s="3"/>
      <c r="B50" s="13" t="s">
        <v>37</v>
      </c>
      <c r="C50" s="9" t="s">
        <v>2</v>
      </c>
      <c r="D50" s="14" t="s">
        <v>37</v>
      </c>
      <c r="E50" s="9" t="s">
        <v>2</v>
      </c>
      <c r="F50" s="14" t="s">
        <v>37</v>
      </c>
      <c r="G50" s="9" t="s">
        <v>2</v>
      </c>
      <c r="H50" s="14" t="s">
        <v>37</v>
      </c>
      <c r="I50" s="9" t="s">
        <v>2</v>
      </c>
      <c r="J50" s="14" t="s">
        <v>37</v>
      </c>
      <c r="K50" s="9" t="s">
        <v>2</v>
      </c>
      <c r="L50" s="14" t="s">
        <v>37</v>
      </c>
      <c r="M50" s="9" t="s">
        <v>2</v>
      </c>
      <c r="N50" s="14" t="s">
        <v>37</v>
      </c>
      <c r="O50" s="9" t="s">
        <v>2</v>
      </c>
      <c r="P50" s="14" t="s">
        <v>37</v>
      </c>
      <c r="Q50" s="9" t="s">
        <v>2</v>
      </c>
      <c r="R50" s="14" t="s">
        <v>37</v>
      </c>
      <c r="S50" s="9" t="s">
        <v>2</v>
      </c>
      <c r="T50" s="14" t="s">
        <v>37</v>
      </c>
      <c r="U50" s="9" t="s">
        <v>2</v>
      </c>
      <c r="V50" s="14" t="s">
        <v>37</v>
      </c>
      <c r="W50" s="9" t="s">
        <v>2</v>
      </c>
      <c r="X50" s="14" t="s">
        <v>37</v>
      </c>
      <c r="Y50" s="9" t="s">
        <v>2</v>
      </c>
      <c r="Z50" s="14" t="s">
        <v>37</v>
      </c>
      <c r="AA50" s="9" t="s">
        <v>2</v>
      </c>
      <c r="AB50" s="14" t="s">
        <v>37</v>
      </c>
      <c r="AC50" s="9" t="s">
        <v>2</v>
      </c>
      <c r="AD50" s="14" t="s">
        <v>37</v>
      </c>
      <c r="AE50" s="9" t="s">
        <v>2</v>
      </c>
      <c r="AF50" s="26" t="s">
        <v>37</v>
      </c>
      <c r="AG50" s="9" t="s">
        <v>2</v>
      </c>
      <c r="AH50" s="27" t="s">
        <v>37</v>
      </c>
      <c r="AI50" s="9" t="s">
        <v>2</v>
      </c>
      <c r="AJ50" s="28" t="s">
        <v>37</v>
      </c>
    </row>
    <row r="51" spans="1:36" ht="15.75" x14ac:dyDescent="0.25">
      <c r="A51" s="3"/>
      <c r="B51" s="16" t="s">
        <v>48</v>
      </c>
      <c r="C51" s="9" t="s">
        <v>2</v>
      </c>
      <c r="D51" s="29" t="s">
        <v>1</v>
      </c>
      <c r="E51" s="9" t="s">
        <v>2</v>
      </c>
      <c r="F51" s="29" t="s">
        <v>1</v>
      </c>
      <c r="G51" s="9" t="s">
        <v>2</v>
      </c>
      <c r="H51" s="29" t="s">
        <v>1</v>
      </c>
      <c r="I51" s="9" t="s">
        <v>2</v>
      </c>
      <c r="J51" s="29" t="s">
        <v>1</v>
      </c>
      <c r="K51" s="9" t="s">
        <v>2</v>
      </c>
      <c r="L51" s="29" t="s">
        <v>1</v>
      </c>
      <c r="M51" s="9" t="s">
        <v>2</v>
      </c>
      <c r="N51" s="17">
        <f>SUM(N52+N53)</f>
        <v>0</v>
      </c>
      <c r="O51" s="9" t="s">
        <v>2</v>
      </c>
      <c r="P51" s="9" t="s">
        <v>1</v>
      </c>
      <c r="Q51" s="9" t="s">
        <v>2</v>
      </c>
      <c r="R51" s="10"/>
      <c r="S51" s="9" t="s">
        <v>2</v>
      </c>
      <c r="T51" s="10"/>
      <c r="U51" s="9" t="s">
        <v>2</v>
      </c>
      <c r="V51" s="9" t="s">
        <v>1</v>
      </c>
      <c r="W51" s="9" t="s">
        <v>2</v>
      </c>
      <c r="X51" s="10"/>
      <c r="Y51" s="9" t="s">
        <v>2</v>
      </c>
      <c r="Z51" s="1" t="s">
        <v>1</v>
      </c>
      <c r="AA51" s="9" t="s">
        <v>2</v>
      </c>
      <c r="AB51" s="10"/>
      <c r="AC51" s="9" t="s">
        <v>2</v>
      </c>
      <c r="AD51" s="10"/>
      <c r="AE51" s="9" t="s">
        <v>2</v>
      </c>
      <c r="AF51" s="30" t="s">
        <v>1</v>
      </c>
      <c r="AG51" s="9" t="s">
        <v>2</v>
      </c>
      <c r="AH51" s="24"/>
      <c r="AI51" s="9" t="s">
        <v>2</v>
      </c>
      <c r="AJ51" s="31"/>
    </row>
    <row r="52" spans="1:36" ht="15.75" x14ac:dyDescent="0.25">
      <c r="A52" s="3"/>
      <c r="B52" s="16" t="s">
        <v>35</v>
      </c>
      <c r="C52" s="9" t="s">
        <v>2</v>
      </c>
      <c r="D52" s="19">
        <v>0</v>
      </c>
      <c r="E52" s="9" t="s">
        <v>2</v>
      </c>
      <c r="F52" s="19">
        <v>0</v>
      </c>
      <c r="G52" s="9" t="s">
        <v>2</v>
      </c>
      <c r="H52" s="19">
        <v>0</v>
      </c>
      <c r="I52" s="9" t="s">
        <v>2</v>
      </c>
      <c r="J52" s="19">
        <v>0</v>
      </c>
      <c r="K52" s="9" t="s">
        <v>2</v>
      </c>
      <c r="L52" s="19">
        <v>0</v>
      </c>
      <c r="M52" s="9" t="s">
        <v>2</v>
      </c>
      <c r="N52" s="17">
        <f>SUM(D52:L52)</f>
        <v>0</v>
      </c>
      <c r="O52" s="9" t="s">
        <v>2</v>
      </c>
      <c r="P52" s="20" t="s">
        <v>1</v>
      </c>
      <c r="Q52" s="9" t="s">
        <v>2</v>
      </c>
      <c r="R52" s="19" t="s">
        <v>1</v>
      </c>
      <c r="S52" s="9" t="s">
        <v>2</v>
      </c>
      <c r="T52" s="21" t="e">
        <f>R52/N51</f>
        <v>#VALUE!</v>
      </c>
      <c r="U52" s="9" t="s">
        <v>2</v>
      </c>
      <c r="V52" s="22" t="s">
        <v>1</v>
      </c>
      <c r="W52" s="9" t="s">
        <v>2</v>
      </c>
      <c r="X52" s="23" t="e">
        <f>R52/V52</f>
        <v>#VALUE!</v>
      </c>
      <c r="Y52" s="9" t="s">
        <v>2</v>
      </c>
      <c r="Z52" s="24" t="s">
        <v>1</v>
      </c>
      <c r="AA52" s="9" t="s">
        <v>2</v>
      </c>
      <c r="AB52" s="24" t="e">
        <f>SUM(Z52/N51)</f>
        <v>#VALUE!</v>
      </c>
      <c r="AC52" s="9" t="s">
        <v>2</v>
      </c>
      <c r="AD52" s="24" t="e">
        <f>SUM(Z52/R52)</f>
        <v>#VALUE!</v>
      </c>
      <c r="AE52" s="9" t="s">
        <v>2</v>
      </c>
      <c r="AF52" s="21" t="s">
        <v>1</v>
      </c>
      <c r="AG52" s="9" t="s">
        <v>2</v>
      </c>
      <c r="AH52" s="24" t="e">
        <f>Z52/AF52</f>
        <v>#VALUE!</v>
      </c>
      <c r="AI52" s="9" t="s">
        <v>2</v>
      </c>
      <c r="AJ52" s="25" t="e">
        <f>SUM(N51/AF52)</f>
        <v>#VALUE!</v>
      </c>
    </row>
    <row r="53" spans="1:36" ht="15.75" x14ac:dyDescent="0.25">
      <c r="A53" s="3"/>
      <c r="B53" s="16" t="s">
        <v>36</v>
      </c>
      <c r="C53" s="9" t="s">
        <v>2</v>
      </c>
      <c r="D53" s="19">
        <v>0</v>
      </c>
      <c r="E53" s="9" t="s">
        <v>2</v>
      </c>
      <c r="F53" s="19">
        <v>0</v>
      </c>
      <c r="G53" s="9" t="s">
        <v>2</v>
      </c>
      <c r="H53" s="19">
        <v>0</v>
      </c>
      <c r="I53" s="9" t="s">
        <v>2</v>
      </c>
      <c r="J53" s="19">
        <v>0</v>
      </c>
      <c r="K53" s="9" t="s">
        <v>2</v>
      </c>
      <c r="L53" s="19">
        <v>0</v>
      </c>
      <c r="M53" s="9" t="s">
        <v>2</v>
      </c>
      <c r="N53" s="17">
        <f>SUM(D53:L53)</f>
        <v>0</v>
      </c>
      <c r="O53" s="9" t="s">
        <v>2</v>
      </c>
      <c r="P53" s="20"/>
      <c r="Q53" s="9" t="s">
        <v>2</v>
      </c>
      <c r="R53" s="19"/>
      <c r="S53" s="9" t="s">
        <v>2</v>
      </c>
      <c r="T53" s="21"/>
      <c r="U53" s="9" t="s">
        <v>2</v>
      </c>
      <c r="V53" s="22"/>
      <c r="W53" s="9" t="s">
        <v>2</v>
      </c>
      <c r="X53" s="23"/>
      <c r="Y53" s="9" t="s">
        <v>2</v>
      </c>
      <c r="Z53" s="24"/>
      <c r="AA53" s="9" t="s">
        <v>2</v>
      </c>
      <c r="AB53" s="24"/>
      <c r="AC53" s="9" t="s">
        <v>2</v>
      </c>
      <c r="AD53" s="24"/>
      <c r="AE53" s="9" t="s">
        <v>2</v>
      </c>
      <c r="AF53" s="21"/>
      <c r="AG53" s="9" t="s">
        <v>2</v>
      </c>
      <c r="AH53" s="24"/>
      <c r="AI53" s="9" t="s">
        <v>2</v>
      </c>
      <c r="AJ53" s="25"/>
    </row>
    <row r="54" spans="1:36" ht="15.75" x14ac:dyDescent="0.25">
      <c r="A54" s="3"/>
      <c r="B54" s="13" t="s">
        <v>32</v>
      </c>
      <c r="C54" s="9" t="s">
        <v>2</v>
      </c>
      <c r="D54" s="14" t="s">
        <v>32</v>
      </c>
      <c r="E54" s="9" t="s">
        <v>2</v>
      </c>
      <c r="F54" s="14" t="s">
        <v>32</v>
      </c>
      <c r="G54" s="9" t="s">
        <v>2</v>
      </c>
      <c r="H54" s="14" t="s">
        <v>32</v>
      </c>
      <c r="I54" s="9" t="s">
        <v>2</v>
      </c>
      <c r="J54" s="14" t="s">
        <v>32</v>
      </c>
      <c r="K54" s="9" t="s">
        <v>2</v>
      </c>
      <c r="L54" s="14" t="s">
        <v>32</v>
      </c>
      <c r="M54" s="9" t="s">
        <v>2</v>
      </c>
      <c r="N54" s="14" t="s">
        <v>32</v>
      </c>
      <c r="O54" s="9" t="s">
        <v>2</v>
      </c>
      <c r="P54" s="14" t="s">
        <v>32</v>
      </c>
      <c r="Q54" s="9" t="s">
        <v>2</v>
      </c>
      <c r="R54" s="14" t="s">
        <v>32</v>
      </c>
      <c r="S54" s="9" t="s">
        <v>2</v>
      </c>
      <c r="T54" s="14" t="s">
        <v>32</v>
      </c>
      <c r="U54" s="9" t="s">
        <v>2</v>
      </c>
      <c r="V54" s="14" t="s">
        <v>32</v>
      </c>
      <c r="W54" s="9" t="s">
        <v>2</v>
      </c>
      <c r="X54" s="14" t="s">
        <v>32</v>
      </c>
      <c r="Y54" s="9" t="s">
        <v>2</v>
      </c>
      <c r="Z54" s="14" t="s">
        <v>32</v>
      </c>
      <c r="AA54" s="9" t="s">
        <v>2</v>
      </c>
      <c r="AB54" s="14" t="s">
        <v>32</v>
      </c>
      <c r="AC54" s="9" t="s">
        <v>2</v>
      </c>
      <c r="AD54" s="14" t="s">
        <v>32</v>
      </c>
      <c r="AE54" s="9" t="s">
        <v>2</v>
      </c>
      <c r="AF54" s="14" t="s">
        <v>32</v>
      </c>
      <c r="AG54" s="9" t="s">
        <v>2</v>
      </c>
      <c r="AH54" s="14" t="s">
        <v>32</v>
      </c>
      <c r="AI54" s="9" t="s">
        <v>2</v>
      </c>
      <c r="AJ54" s="15" t="s">
        <v>32</v>
      </c>
    </row>
    <row r="55" spans="1:36" ht="15.75" x14ac:dyDescent="0.25">
      <c r="A55" s="3"/>
      <c r="B55" s="16" t="s">
        <v>35</v>
      </c>
      <c r="C55" s="9" t="s">
        <v>2</v>
      </c>
      <c r="D55" s="17">
        <f>SUM(D8+D12+D16+D20+D24+D28+D32+D36+D40+D44+D48+D52)</f>
        <v>2111</v>
      </c>
      <c r="E55" s="9" t="s">
        <v>2</v>
      </c>
      <c r="F55" s="17">
        <f>SUM(F8+F12+F16+F20+F24+F28+F32+F36+F40+F44+F48+F52)</f>
        <v>27381</v>
      </c>
      <c r="G55" s="9" t="s">
        <v>2</v>
      </c>
      <c r="H55" s="17">
        <f>SUM(H8+H12+H16+H20+H24+H28+H32+H36+H40+H44+H48+H52)</f>
        <v>3611</v>
      </c>
      <c r="I55" s="9" t="s">
        <v>2</v>
      </c>
      <c r="J55" s="17">
        <f>SUM(J8+J12+J16+J20+J24+J28+J32+J36+J40+J44+J48+J52)</f>
        <v>330</v>
      </c>
      <c r="K55" s="9" t="s">
        <v>2</v>
      </c>
      <c r="L55" s="17">
        <f>SUM(L8+L12+L16+L20+L24+L28+L32+L36+L40+L44+L48+L52)</f>
        <v>0</v>
      </c>
      <c r="M55" s="9" t="s">
        <v>2</v>
      </c>
      <c r="N55" s="17">
        <f>SUM(D55:L55)</f>
        <v>33433</v>
      </c>
      <c r="O55" s="9" t="s">
        <v>2</v>
      </c>
      <c r="P55" s="3"/>
      <c r="Q55" s="9" t="s">
        <v>2</v>
      </c>
      <c r="R55" s="3"/>
      <c r="S55" s="9" t="s">
        <v>2</v>
      </c>
      <c r="T55" s="3"/>
      <c r="U55" s="9" t="s">
        <v>2</v>
      </c>
      <c r="V55" s="3"/>
      <c r="W55" s="9" t="s">
        <v>2</v>
      </c>
      <c r="X55" s="3"/>
      <c r="Y55" s="9" t="s">
        <v>2</v>
      </c>
      <c r="Z55" s="3"/>
      <c r="AA55" s="9" t="s">
        <v>2</v>
      </c>
      <c r="AB55" s="3"/>
      <c r="AC55" s="9" t="s">
        <v>2</v>
      </c>
      <c r="AD55" s="3"/>
      <c r="AE55" s="9" t="s">
        <v>2</v>
      </c>
      <c r="AF55" s="3"/>
      <c r="AG55" s="9" t="s">
        <v>2</v>
      </c>
      <c r="AH55" s="3"/>
      <c r="AI55" s="9" t="s">
        <v>2</v>
      </c>
      <c r="AJ55" s="32" t="s">
        <v>1</v>
      </c>
    </row>
    <row r="56" spans="1:36" ht="15.75" x14ac:dyDescent="0.25">
      <c r="A56" s="3"/>
      <c r="B56" s="16" t="s">
        <v>36</v>
      </c>
      <c r="C56" s="9" t="s">
        <v>2</v>
      </c>
      <c r="D56" s="17">
        <f>SUM(D9+D13+D17+D21+D25+D29+D33+D37+D41+D45+D49+D53)</f>
        <v>124</v>
      </c>
      <c r="E56" s="9" t="s">
        <v>2</v>
      </c>
      <c r="F56" s="17">
        <f>SUM(F9+F13+F17+F21+F25+F29+F33+F37+F41+F45+F49+F53)</f>
        <v>975</v>
      </c>
      <c r="G56" s="9" t="s">
        <v>2</v>
      </c>
      <c r="H56" s="17">
        <f>SUM(H9+H13+H17+H21+H25+H29+H33+H37+H41+H45+H49+H53)</f>
        <v>73</v>
      </c>
      <c r="I56" s="9" t="s">
        <v>2</v>
      </c>
      <c r="J56" s="17">
        <f>SUM(J9+J13+J17+J21+J25+J29+J33+J37+J41+J45+J49+J53)</f>
        <v>189</v>
      </c>
      <c r="K56" s="9" t="s">
        <v>2</v>
      </c>
      <c r="L56" s="17">
        <f>SUM(L9+L13+L17+L21+L25+L29+L33+L37+L41+L45+L49+L53)</f>
        <v>1627</v>
      </c>
      <c r="M56" s="9" t="s">
        <v>2</v>
      </c>
      <c r="N56" s="17">
        <f>SUM(D56:J56)</f>
        <v>1361</v>
      </c>
      <c r="O56" s="9" t="s">
        <v>2</v>
      </c>
      <c r="P56" s="24">
        <f>SUM(P8:P52)</f>
        <v>41333.25</v>
      </c>
      <c r="Q56" s="9" t="s">
        <v>2</v>
      </c>
      <c r="R56" s="33">
        <f>SUM(R8:R52)</f>
        <v>176033</v>
      </c>
      <c r="S56" s="9" t="s">
        <v>2</v>
      </c>
      <c r="T56" s="21">
        <f>R56/N57</f>
        <v>5.0592918319250444</v>
      </c>
      <c r="U56" s="9" t="s">
        <v>2</v>
      </c>
      <c r="V56" s="34">
        <f>SUM(V8:V52)</f>
        <v>23972.030000000002</v>
      </c>
      <c r="W56" s="9" t="s">
        <v>2</v>
      </c>
      <c r="X56" s="23">
        <f>R56/V56</f>
        <v>7.3432662982651022</v>
      </c>
      <c r="Y56" s="9" t="s">
        <v>2</v>
      </c>
      <c r="Z56" s="35">
        <f>SUM(Z8:Z52)</f>
        <v>832208.64999999991</v>
      </c>
      <c r="AA56" s="9" t="s">
        <v>2</v>
      </c>
      <c r="AB56" s="24">
        <f>SUM(Z56/N57)</f>
        <v>23.918165488302577</v>
      </c>
      <c r="AC56" s="9" t="s">
        <v>2</v>
      </c>
      <c r="AD56" s="24">
        <f>SUM(Z56/R56)</f>
        <v>4.7275718189203157</v>
      </c>
      <c r="AE56" s="9" t="s">
        <v>2</v>
      </c>
      <c r="AF56" s="34">
        <f>SUM(AF8:AF52)</f>
        <v>15391.470000000001</v>
      </c>
      <c r="AG56" s="9" t="s">
        <v>2</v>
      </c>
      <c r="AH56" s="24">
        <f>Z56/AF56</f>
        <v>54.069471596929979</v>
      </c>
      <c r="AI56" s="9" t="s">
        <v>2</v>
      </c>
      <c r="AJ56" s="25">
        <f>SUM(N57/AF56)</f>
        <v>2.2606027884276161</v>
      </c>
    </row>
    <row r="57" spans="1:36" ht="15.75" x14ac:dyDescent="0.25">
      <c r="A57" s="3"/>
      <c r="B57" s="2" t="s">
        <v>55</v>
      </c>
      <c r="C57" s="9" t="s">
        <v>2</v>
      </c>
      <c r="D57" s="17">
        <f>SUM(D55+D56)</f>
        <v>2235</v>
      </c>
      <c r="E57" s="9" t="s">
        <v>2</v>
      </c>
      <c r="F57" s="17">
        <f>SUM(F55+F56)</f>
        <v>28356</v>
      </c>
      <c r="G57" s="9" t="s">
        <v>2</v>
      </c>
      <c r="H57" s="17">
        <f>SUM(H55+H56)</f>
        <v>3684</v>
      </c>
      <c r="I57" s="9" t="s">
        <v>2</v>
      </c>
      <c r="J57" s="17">
        <f>SUM(J55+J56)</f>
        <v>519</v>
      </c>
      <c r="K57" s="9" t="s">
        <v>2</v>
      </c>
      <c r="L57" s="17">
        <f>SUM(L55+L56)</f>
        <v>1627</v>
      </c>
      <c r="M57" s="9" t="s">
        <v>2</v>
      </c>
      <c r="N57" s="17">
        <f>SUM(D57:J57)</f>
        <v>34794</v>
      </c>
      <c r="O57" s="9" t="s">
        <v>2</v>
      </c>
      <c r="P57" s="9" t="s">
        <v>1</v>
      </c>
      <c r="Q57" s="9" t="s">
        <v>2</v>
      </c>
      <c r="R57" s="9" t="s">
        <v>1</v>
      </c>
      <c r="S57" s="9" t="s">
        <v>2</v>
      </c>
      <c r="T57" s="10"/>
      <c r="U57" s="9" t="s">
        <v>2</v>
      </c>
      <c r="V57" s="9" t="s">
        <v>1</v>
      </c>
      <c r="W57" s="9" t="s">
        <v>2</v>
      </c>
      <c r="X57" s="10"/>
      <c r="Y57" s="9" t="s">
        <v>2</v>
      </c>
      <c r="Z57" s="10"/>
      <c r="AA57" s="9" t="s">
        <v>2</v>
      </c>
      <c r="AB57" s="10"/>
      <c r="AC57" s="9" t="s">
        <v>2</v>
      </c>
      <c r="AD57" s="9" t="s">
        <v>1</v>
      </c>
      <c r="AE57" s="9" t="s">
        <v>2</v>
      </c>
      <c r="AF57" s="21"/>
      <c r="AG57" s="9" t="s">
        <v>2</v>
      </c>
      <c r="AH57" s="24"/>
      <c r="AI57" s="9" t="s">
        <v>2</v>
      </c>
      <c r="AJ57" s="32" t="s">
        <v>1</v>
      </c>
    </row>
    <row r="58" spans="1:36" ht="15.75" x14ac:dyDescent="0.25">
      <c r="A58" s="3"/>
      <c r="B58" s="13" t="s">
        <v>32</v>
      </c>
      <c r="C58" s="9" t="s">
        <v>2</v>
      </c>
      <c r="D58" s="14" t="s">
        <v>32</v>
      </c>
      <c r="E58" s="9" t="s">
        <v>2</v>
      </c>
      <c r="F58" s="14" t="s">
        <v>32</v>
      </c>
      <c r="G58" s="9" t="s">
        <v>2</v>
      </c>
      <c r="H58" s="14" t="s">
        <v>32</v>
      </c>
      <c r="I58" s="9" t="s">
        <v>2</v>
      </c>
      <c r="J58" s="14" t="s">
        <v>32</v>
      </c>
      <c r="K58" s="9" t="s">
        <v>2</v>
      </c>
      <c r="L58" s="14" t="s">
        <v>32</v>
      </c>
      <c r="M58" s="9" t="s">
        <v>2</v>
      </c>
      <c r="N58" s="14" t="s">
        <v>32</v>
      </c>
      <c r="O58" s="9" t="s">
        <v>2</v>
      </c>
      <c r="P58" s="14" t="s">
        <v>32</v>
      </c>
      <c r="Q58" s="9" t="s">
        <v>2</v>
      </c>
      <c r="R58" s="14" t="s">
        <v>32</v>
      </c>
      <c r="S58" s="9" t="s">
        <v>2</v>
      </c>
      <c r="T58" s="14" t="s">
        <v>32</v>
      </c>
      <c r="U58" s="9" t="s">
        <v>2</v>
      </c>
      <c r="V58" s="14" t="s">
        <v>32</v>
      </c>
      <c r="W58" s="9" t="s">
        <v>2</v>
      </c>
      <c r="X58" s="14" t="s">
        <v>32</v>
      </c>
      <c r="Y58" s="9" t="s">
        <v>2</v>
      </c>
      <c r="Z58" s="14" t="s">
        <v>32</v>
      </c>
      <c r="AA58" s="9" t="s">
        <v>2</v>
      </c>
      <c r="AB58" s="14" t="s">
        <v>32</v>
      </c>
      <c r="AC58" s="9" t="s">
        <v>2</v>
      </c>
      <c r="AD58" s="14" t="s">
        <v>32</v>
      </c>
      <c r="AE58" s="9" t="s">
        <v>2</v>
      </c>
      <c r="AF58" s="26" t="s">
        <v>32</v>
      </c>
      <c r="AG58" s="9" t="s">
        <v>2</v>
      </c>
      <c r="AH58" s="27" t="s">
        <v>32</v>
      </c>
      <c r="AI58" s="9" t="s">
        <v>2</v>
      </c>
      <c r="AJ58" s="28" t="s">
        <v>32</v>
      </c>
    </row>
    <row r="59" spans="1:36" ht="15.75" x14ac:dyDescent="0.25">
      <c r="A59" s="3"/>
      <c r="B59" s="16" t="s">
        <v>54</v>
      </c>
      <c r="C59" s="9" t="s">
        <v>2</v>
      </c>
      <c r="D59" s="9" t="s">
        <v>1</v>
      </c>
      <c r="E59" s="9" t="s">
        <v>2</v>
      </c>
      <c r="F59" s="9" t="s">
        <v>1</v>
      </c>
      <c r="G59" s="9" t="s">
        <v>2</v>
      </c>
      <c r="H59" s="9" t="s">
        <v>1</v>
      </c>
      <c r="I59" s="9" t="s">
        <v>2</v>
      </c>
      <c r="J59" s="9" t="s">
        <v>1</v>
      </c>
      <c r="K59" s="9" t="s">
        <v>2</v>
      </c>
      <c r="L59" s="9" t="s">
        <v>1</v>
      </c>
      <c r="M59" s="9" t="s">
        <v>2</v>
      </c>
      <c r="N59" s="9" t="s">
        <v>1</v>
      </c>
      <c r="O59" s="9" t="s">
        <v>2</v>
      </c>
      <c r="P59" s="9" t="s">
        <v>1</v>
      </c>
      <c r="Q59" s="9" t="s">
        <v>2</v>
      </c>
      <c r="R59" s="10"/>
      <c r="S59" s="9" t="s">
        <v>2</v>
      </c>
      <c r="T59" s="10"/>
      <c r="U59" s="9" t="s">
        <v>2</v>
      </c>
      <c r="V59" s="10"/>
      <c r="W59" s="9" t="s">
        <v>2</v>
      </c>
      <c r="X59" s="10"/>
      <c r="Y59" s="9" t="s">
        <v>2</v>
      </c>
      <c r="Z59" s="10"/>
      <c r="AA59" s="9" t="s">
        <v>2</v>
      </c>
      <c r="AB59" s="10"/>
      <c r="AC59" s="9" t="s">
        <v>2</v>
      </c>
      <c r="AD59" s="10"/>
      <c r="AE59" s="9" t="s">
        <v>2</v>
      </c>
      <c r="AF59" s="21"/>
      <c r="AG59" s="9" t="s">
        <v>2</v>
      </c>
      <c r="AH59" s="24"/>
      <c r="AI59" s="9" t="s">
        <v>2</v>
      </c>
      <c r="AJ59" s="18"/>
    </row>
    <row r="60" spans="1:36" ht="15.75" x14ac:dyDescent="0.25">
      <c r="A60" s="3"/>
      <c r="B60" s="37">
        <v>42795</v>
      </c>
      <c r="C60" s="9" t="s">
        <v>2</v>
      </c>
      <c r="D60" s="17">
        <v>1827</v>
      </c>
      <c r="E60" s="9" t="s">
        <v>2</v>
      </c>
      <c r="F60" s="17">
        <v>18355</v>
      </c>
      <c r="G60" s="9" t="s">
        <v>2</v>
      </c>
      <c r="H60" s="17">
        <v>2436</v>
      </c>
      <c r="I60" s="9" t="s">
        <v>2</v>
      </c>
      <c r="J60" s="17">
        <v>422</v>
      </c>
      <c r="K60" s="9" t="s">
        <v>2</v>
      </c>
      <c r="L60" s="17">
        <v>1000</v>
      </c>
      <c r="M60" s="9" t="s">
        <v>2</v>
      </c>
      <c r="N60" s="17">
        <f>SUM(D60:J60)</f>
        <v>23040</v>
      </c>
      <c r="O60" s="9" t="s">
        <v>2</v>
      </c>
      <c r="P60" s="24">
        <v>26893.25</v>
      </c>
      <c r="Q60" s="9" t="s">
        <v>2</v>
      </c>
      <c r="R60" s="33">
        <v>118942</v>
      </c>
      <c r="S60" s="9" t="s">
        <v>2</v>
      </c>
      <c r="T60" s="21">
        <v>5.16</v>
      </c>
      <c r="U60" s="9" t="s">
        <v>2</v>
      </c>
      <c r="V60" s="34">
        <v>15009.23</v>
      </c>
      <c r="W60" s="9" t="s">
        <v>2</v>
      </c>
      <c r="X60" s="23">
        <f>R60/V60</f>
        <v>7.9245904020392786</v>
      </c>
      <c r="Y60" s="9" t="s">
        <v>2</v>
      </c>
      <c r="Z60" s="35">
        <v>501113.53</v>
      </c>
      <c r="AA60" s="9" t="s">
        <v>2</v>
      </c>
      <c r="AB60" s="24">
        <v>21.75</v>
      </c>
      <c r="AC60" s="9" t="s">
        <v>2</v>
      </c>
      <c r="AD60" s="24">
        <v>4.21</v>
      </c>
      <c r="AE60" s="9" t="s">
        <v>2</v>
      </c>
      <c r="AF60" s="34">
        <v>10131.51</v>
      </c>
      <c r="AG60" s="9" t="s">
        <v>2</v>
      </c>
      <c r="AH60" s="24">
        <v>49.46</v>
      </c>
      <c r="AI60" s="9" t="s">
        <v>2</v>
      </c>
      <c r="AJ60" s="25">
        <v>2.27</v>
      </c>
    </row>
    <row r="61" spans="1:36" ht="15.75" x14ac:dyDescent="0.25">
      <c r="A61" s="3"/>
      <c r="B61" s="13" t="s">
        <v>32</v>
      </c>
      <c r="C61" s="9" t="s">
        <v>2</v>
      </c>
      <c r="D61" s="14" t="s">
        <v>32</v>
      </c>
      <c r="E61" s="9" t="s">
        <v>2</v>
      </c>
      <c r="F61" s="14" t="s">
        <v>32</v>
      </c>
      <c r="G61" s="9" t="s">
        <v>2</v>
      </c>
      <c r="H61" s="14" t="s">
        <v>32</v>
      </c>
      <c r="I61" s="9" t="s">
        <v>2</v>
      </c>
      <c r="J61" s="14" t="s">
        <v>32</v>
      </c>
      <c r="K61" s="9" t="s">
        <v>2</v>
      </c>
      <c r="L61" s="14" t="s">
        <v>32</v>
      </c>
      <c r="M61" s="9" t="s">
        <v>2</v>
      </c>
      <c r="N61" s="14" t="s">
        <v>32</v>
      </c>
      <c r="O61" s="9" t="s">
        <v>2</v>
      </c>
      <c r="P61" s="14" t="s">
        <v>32</v>
      </c>
      <c r="Q61" s="9" t="s">
        <v>2</v>
      </c>
      <c r="R61" s="14" t="s">
        <v>32</v>
      </c>
      <c r="S61" s="9" t="s">
        <v>2</v>
      </c>
      <c r="T61" s="14" t="s">
        <v>32</v>
      </c>
      <c r="U61" s="9" t="s">
        <v>2</v>
      </c>
      <c r="V61" s="14" t="s">
        <v>32</v>
      </c>
      <c r="W61" s="9" t="s">
        <v>2</v>
      </c>
      <c r="X61" s="14" t="s">
        <v>32</v>
      </c>
      <c r="Y61" s="9" t="s">
        <v>2</v>
      </c>
      <c r="Z61" s="14" t="s">
        <v>32</v>
      </c>
      <c r="AA61" s="9" t="s">
        <v>2</v>
      </c>
      <c r="AB61" s="14" t="s">
        <v>32</v>
      </c>
      <c r="AC61" s="9" t="s">
        <v>2</v>
      </c>
      <c r="AD61" s="14" t="s">
        <v>32</v>
      </c>
      <c r="AE61" s="9" t="s">
        <v>2</v>
      </c>
      <c r="AF61" s="26" t="s">
        <v>32</v>
      </c>
      <c r="AG61" s="9" t="s">
        <v>2</v>
      </c>
      <c r="AH61" s="27" t="s">
        <v>32</v>
      </c>
      <c r="AI61" s="9" t="s">
        <v>2</v>
      </c>
      <c r="AJ61" s="28" t="s">
        <v>32</v>
      </c>
    </row>
    <row r="62" spans="1:36" ht="15.75" x14ac:dyDescent="0.25">
      <c r="A62" s="3"/>
      <c r="B62" s="8"/>
      <c r="C62" s="9" t="s">
        <v>2</v>
      </c>
      <c r="D62" s="9" t="s">
        <v>1</v>
      </c>
      <c r="E62" s="9" t="s">
        <v>2</v>
      </c>
      <c r="F62" s="9" t="s">
        <v>1</v>
      </c>
      <c r="G62" s="9" t="s">
        <v>2</v>
      </c>
      <c r="H62" s="10"/>
      <c r="I62" s="9" t="s">
        <v>2</v>
      </c>
      <c r="J62" s="9" t="s">
        <v>1</v>
      </c>
      <c r="K62" s="9" t="s">
        <v>2</v>
      </c>
      <c r="L62" s="9" t="s">
        <v>1</v>
      </c>
      <c r="M62" s="9" t="s">
        <v>2</v>
      </c>
      <c r="N62" s="9" t="s">
        <v>1</v>
      </c>
      <c r="O62" s="9" t="s">
        <v>2</v>
      </c>
      <c r="P62" s="10"/>
      <c r="Q62" s="9" t="s">
        <v>2</v>
      </c>
      <c r="R62" s="10"/>
      <c r="S62" s="9" t="s">
        <v>2</v>
      </c>
      <c r="T62" s="10"/>
      <c r="U62" s="9" t="s">
        <v>2</v>
      </c>
      <c r="V62" s="9" t="s">
        <v>1</v>
      </c>
      <c r="W62" s="9" t="s">
        <v>2</v>
      </c>
      <c r="X62" s="10"/>
      <c r="Y62" s="9" t="s">
        <v>2</v>
      </c>
      <c r="Z62" s="10"/>
      <c r="AA62" s="9" t="s">
        <v>2</v>
      </c>
      <c r="AB62" s="10"/>
      <c r="AC62" s="9" t="s">
        <v>2</v>
      </c>
      <c r="AD62" s="10"/>
      <c r="AE62" s="9" t="s">
        <v>2</v>
      </c>
      <c r="AF62" s="10"/>
      <c r="AG62" s="9" t="s">
        <v>2</v>
      </c>
      <c r="AH62" s="10"/>
      <c r="AI62" s="9" t="s">
        <v>2</v>
      </c>
      <c r="AJ62" s="18"/>
    </row>
    <row r="63" spans="1:36" ht="16.5" thickBot="1" x14ac:dyDescent="0.3">
      <c r="A63" s="3"/>
      <c r="B63" s="38" t="s">
        <v>49</v>
      </c>
      <c r="C63" s="39" t="s">
        <v>2</v>
      </c>
      <c r="D63" s="40">
        <f>SUM(D57-D60)</f>
        <v>408</v>
      </c>
      <c r="E63" s="41" t="s">
        <v>2</v>
      </c>
      <c r="F63" s="40">
        <f>SUM(F57-F60)</f>
        <v>10001</v>
      </c>
      <c r="G63" s="41" t="s">
        <v>2</v>
      </c>
      <c r="H63" s="40">
        <f>SUM(H57-H60)</f>
        <v>1248</v>
      </c>
      <c r="I63" s="41" t="s">
        <v>2</v>
      </c>
      <c r="J63" s="40">
        <f>SUM(J57-J60)</f>
        <v>97</v>
      </c>
      <c r="K63" s="41" t="s">
        <v>2</v>
      </c>
      <c r="L63" s="40">
        <f>SUM(L57-L60)</f>
        <v>627</v>
      </c>
      <c r="M63" s="41" t="s">
        <v>2</v>
      </c>
      <c r="N63" s="40">
        <f>SUM(N57-N60)</f>
        <v>11754</v>
      </c>
      <c r="O63" s="39" t="s">
        <v>2</v>
      </c>
      <c r="P63" s="42">
        <f>SUM(P56-P60)</f>
        <v>14440</v>
      </c>
      <c r="Q63" s="39" t="s">
        <v>2</v>
      </c>
      <c r="R63" s="40">
        <f>SUM(R56-R60)</f>
        <v>57091</v>
      </c>
      <c r="S63" s="39" t="s">
        <v>2</v>
      </c>
      <c r="T63" s="43">
        <f>SUM(T56-T60)</f>
        <v>-0.10070816807495575</v>
      </c>
      <c r="U63" s="39" t="s">
        <v>2</v>
      </c>
      <c r="V63" s="44">
        <f>SUM(V56-V60)</f>
        <v>8962.8000000000029</v>
      </c>
      <c r="W63" s="39" t="s">
        <v>2</v>
      </c>
      <c r="X63" s="45">
        <f>SUM(X56-X60)</f>
        <v>-0.58132410377417632</v>
      </c>
      <c r="Y63" s="39" t="s">
        <v>2</v>
      </c>
      <c r="Z63" s="42">
        <f>SUM(Z56-Z60)</f>
        <v>331095.11999999988</v>
      </c>
      <c r="AA63" s="39" t="s">
        <v>2</v>
      </c>
      <c r="AB63" s="42">
        <f>SUM(AB56-AB60)</f>
        <v>2.1681654883025772</v>
      </c>
      <c r="AC63" s="39" t="s">
        <v>2</v>
      </c>
      <c r="AD63" s="42">
        <f>SUM(AD56-AD60)</f>
        <v>0.51757181892031578</v>
      </c>
      <c r="AE63" s="39" t="s">
        <v>2</v>
      </c>
      <c r="AF63" s="46">
        <f>SUM(AF56-AF60)</f>
        <v>5259.9600000000009</v>
      </c>
      <c r="AG63" s="39" t="s">
        <v>2</v>
      </c>
      <c r="AH63" s="42">
        <f>SUM(AH56-AH60)</f>
        <v>4.6094715969299784</v>
      </c>
      <c r="AI63" s="39" t="s">
        <v>2</v>
      </c>
      <c r="AJ63" s="47">
        <f>SUM(AJ56-AJ60)</f>
        <v>-9.3972115723839345E-3</v>
      </c>
    </row>
    <row r="64" spans="1:36" ht="16.5" thickTop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</sheetData>
  <pageMargins left="0.161" right="0.7" top="0.75" bottom="0.75" header="0.3" footer="0.3"/>
  <pageSetup scale="44" orientation="landscape" r:id="rId1"/>
  <headerFooter>
    <oddHeader>&amp;C&amp;"-,Bold"&amp;14CASPER AREA TRANSPORTAION
ANNUAL RIDERSHIP SUMMARY
REPORT TO THE BOARD OF DIRECTORS
FISCAL YEAR JULY 1, 2017 through JUNE 30,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4"/>
  <sheetViews>
    <sheetView view="pageLayout" zoomScaleNormal="59" workbookViewId="0">
      <selection activeCell="B2" sqref="B2"/>
    </sheetView>
  </sheetViews>
  <sheetFormatPr defaultRowHeight="15" x14ac:dyDescent="0.25"/>
  <cols>
    <col min="1" max="1" width="2.28515625" customWidth="1"/>
    <col min="2" max="2" width="18.5703125" bestFit="1" customWidth="1"/>
    <col min="3" max="3" width="2.28515625" customWidth="1"/>
    <col min="4" max="4" width="11.5703125" bestFit="1" customWidth="1"/>
    <col min="5" max="5" width="2.28515625" customWidth="1"/>
    <col min="6" max="6" width="13" bestFit="1" customWidth="1"/>
    <col min="7" max="7" width="2.28515625" customWidth="1"/>
    <col min="8" max="8" width="10.7109375" customWidth="1"/>
    <col min="9" max="9" width="2.28515625" customWidth="1"/>
    <col min="10" max="10" width="12.28515625" bestFit="1" customWidth="1"/>
    <col min="11" max="11" width="2.28515625" customWidth="1"/>
    <col min="12" max="12" width="10.85546875" bestFit="1" customWidth="1"/>
    <col min="13" max="13" width="2.28515625" customWidth="1"/>
    <col min="14" max="14" width="12.28515625" customWidth="1"/>
    <col min="15" max="15" width="2.28515625" customWidth="1"/>
    <col min="16" max="16" width="16.5703125" bestFit="1" customWidth="1"/>
    <col min="17" max="17" width="2.28515625" customWidth="1"/>
    <col min="18" max="18" width="12.7109375" customWidth="1"/>
    <col min="19" max="19" width="2.28515625" customWidth="1"/>
    <col min="20" max="20" width="12.42578125" customWidth="1"/>
    <col min="21" max="21" width="2.28515625" customWidth="1"/>
    <col min="22" max="22" width="14.28515625" customWidth="1"/>
    <col min="23" max="23" width="2.28515625" customWidth="1"/>
    <col min="24" max="24" width="16.28515625" customWidth="1"/>
    <col min="25" max="25" width="2.28515625" customWidth="1"/>
    <col min="26" max="26" width="19.28515625" customWidth="1"/>
    <col min="27" max="27" width="2.28515625" customWidth="1"/>
    <col min="28" max="28" width="12.7109375" bestFit="1" customWidth="1"/>
    <col min="29" max="29" width="2.28515625" customWidth="1"/>
    <col min="30" max="30" width="12.42578125" customWidth="1"/>
    <col min="31" max="31" width="2.28515625" customWidth="1"/>
    <col min="32" max="32" width="16.28515625" customWidth="1"/>
    <col min="33" max="33" width="2.28515625" customWidth="1"/>
    <col min="34" max="34" width="14.140625" bestFit="1" customWidth="1"/>
    <col min="35" max="35" width="2.28515625" customWidth="1"/>
    <col min="36" max="36" width="12.28515625" customWidth="1"/>
  </cols>
  <sheetData>
    <row r="1" spans="1:36" ht="16.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6.5" thickTop="1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0" t="s">
        <v>51</v>
      </c>
      <c r="M2" s="5"/>
      <c r="N2" s="5"/>
      <c r="O2" s="6" t="s">
        <v>0</v>
      </c>
      <c r="P2" s="5"/>
      <c r="Q2" s="5"/>
      <c r="R2" s="5" t="s">
        <v>1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7"/>
    </row>
    <row r="3" spans="1:36" ht="15.75" x14ac:dyDescent="0.25">
      <c r="A3" s="3"/>
      <c r="B3" s="8"/>
      <c r="C3" s="9" t="s">
        <v>2</v>
      </c>
      <c r="D3" s="10"/>
      <c r="E3" s="9" t="s">
        <v>2</v>
      </c>
      <c r="F3" s="10"/>
      <c r="G3" s="9" t="s">
        <v>2</v>
      </c>
      <c r="H3" s="10"/>
      <c r="I3" s="9" t="s">
        <v>2</v>
      </c>
      <c r="J3" s="11" t="s">
        <v>3</v>
      </c>
      <c r="K3" s="9" t="s">
        <v>2</v>
      </c>
      <c r="L3" s="11" t="s">
        <v>52</v>
      </c>
      <c r="M3" s="9" t="s">
        <v>2</v>
      </c>
      <c r="N3" s="10"/>
      <c r="O3" s="9" t="s">
        <v>2</v>
      </c>
      <c r="P3" s="11" t="s">
        <v>4</v>
      </c>
      <c r="Q3" s="9" t="s">
        <v>2</v>
      </c>
      <c r="R3" s="10"/>
      <c r="S3" s="9" t="s">
        <v>2</v>
      </c>
      <c r="T3" s="11" t="s">
        <v>5</v>
      </c>
      <c r="U3" s="9" t="s">
        <v>2</v>
      </c>
      <c r="V3" s="10"/>
      <c r="W3" s="9" t="s">
        <v>2</v>
      </c>
      <c r="X3" s="11" t="s">
        <v>6</v>
      </c>
      <c r="Y3" s="9" t="s">
        <v>2</v>
      </c>
      <c r="Z3" s="11" t="s">
        <v>7</v>
      </c>
      <c r="AA3" s="9" t="s">
        <v>2</v>
      </c>
      <c r="AB3" s="11" t="s">
        <v>8</v>
      </c>
      <c r="AC3" s="9" t="s">
        <v>2</v>
      </c>
      <c r="AD3" s="11" t="s">
        <v>9</v>
      </c>
      <c r="AE3" s="9" t="s">
        <v>2</v>
      </c>
      <c r="AF3" s="11" t="s">
        <v>7</v>
      </c>
      <c r="AG3" s="9" t="s">
        <v>2</v>
      </c>
      <c r="AH3" s="11" t="s">
        <v>10</v>
      </c>
      <c r="AI3" s="9" t="s">
        <v>2</v>
      </c>
      <c r="AJ3" s="12" t="s">
        <v>11</v>
      </c>
    </row>
    <row r="4" spans="1:36" ht="15.75" x14ac:dyDescent="0.25">
      <c r="A4" s="3"/>
      <c r="B4" s="8"/>
      <c r="C4" s="9" t="s">
        <v>2</v>
      </c>
      <c r="D4" s="11" t="s">
        <v>1</v>
      </c>
      <c r="E4" s="9" t="s">
        <v>2</v>
      </c>
      <c r="F4" s="11" t="s">
        <v>1</v>
      </c>
      <c r="G4" s="9" t="s">
        <v>2</v>
      </c>
      <c r="H4" s="10"/>
      <c r="I4" s="9" t="s">
        <v>2</v>
      </c>
      <c r="J4" s="11" t="s">
        <v>12</v>
      </c>
      <c r="K4" s="9" t="s">
        <v>2</v>
      </c>
      <c r="L4" s="11" t="s">
        <v>13</v>
      </c>
      <c r="M4" s="9" t="s">
        <v>2</v>
      </c>
      <c r="N4" s="11" t="s">
        <v>7</v>
      </c>
      <c r="O4" s="9" t="s">
        <v>2</v>
      </c>
      <c r="P4" s="11" t="s">
        <v>14</v>
      </c>
      <c r="Q4" s="9" t="s">
        <v>2</v>
      </c>
      <c r="R4" s="9" t="s">
        <v>1</v>
      </c>
      <c r="S4" s="9" t="s">
        <v>2</v>
      </c>
      <c r="T4" s="11" t="s">
        <v>15</v>
      </c>
      <c r="U4" s="9" t="s">
        <v>2</v>
      </c>
      <c r="V4" s="11" t="s">
        <v>16</v>
      </c>
      <c r="W4" s="9" t="s">
        <v>2</v>
      </c>
      <c r="X4" s="11" t="s">
        <v>17</v>
      </c>
      <c r="Y4" s="9" t="s">
        <v>2</v>
      </c>
      <c r="Z4" s="11" t="s">
        <v>18</v>
      </c>
      <c r="AA4" s="9" t="s">
        <v>2</v>
      </c>
      <c r="AB4" s="11" t="s">
        <v>10</v>
      </c>
      <c r="AC4" s="9" t="s">
        <v>2</v>
      </c>
      <c r="AD4" s="11" t="s">
        <v>17</v>
      </c>
      <c r="AE4" s="9" t="s">
        <v>2</v>
      </c>
      <c r="AF4" s="11" t="s">
        <v>19</v>
      </c>
      <c r="AG4" s="9" t="s">
        <v>2</v>
      </c>
      <c r="AH4" s="11" t="s">
        <v>19</v>
      </c>
      <c r="AI4" s="9" t="s">
        <v>2</v>
      </c>
      <c r="AJ4" s="12" t="s">
        <v>20</v>
      </c>
    </row>
    <row r="5" spans="1:36" ht="15.75" x14ac:dyDescent="0.25">
      <c r="A5" s="3"/>
      <c r="B5" s="8"/>
      <c r="C5" s="9" t="s">
        <v>2</v>
      </c>
      <c r="D5" s="11" t="s">
        <v>21</v>
      </c>
      <c r="E5" s="9" t="s">
        <v>2</v>
      </c>
      <c r="F5" s="11" t="s">
        <v>22</v>
      </c>
      <c r="G5" s="9" t="s">
        <v>2</v>
      </c>
      <c r="H5" s="11" t="s">
        <v>23</v>
      </c>
      <c r="I5" s="9" t="s">
        <v>2</v>
      </c>
      <c r="J5" s="11" t="s">
        <v>24</v>
      </c>
      <c r="K5" s="9" t="s">
        <v>2</v>
      </c>
      <c r="L5" s="11" t="s">
        <v>25</v>
      </c>
      <c r="M5" s="9" t="s">
        <v>2</v>
      </c>
      <c r="N5" s="11" t="s">
        <v>11</v>
      </c>
      <c r="O5" s="9" t="s">
        <v>2</v>
      </c>
      <c r="P5" s="11" t="s">
        <v>26</v>
      </c>
      <c r="Q5" s="9" t="s">
        <v>2</v>
      </c>
      <c r="R5" s="11" t="s">
        <v>6</v>
      </c>
      <c r="S5" s="9" t="s">
        <v>2</v>
      </c>
      <c r="T5" s="11" t="s">
        <v>11</v>
      </c>
      <c r="U5" s="9" t="s">
        <v>2</v>
      </c>
      <c r="V5" s="11" t="s">
        <v>27</v>
      </c>
      <c r="W5" s="9" t="s">
        <v>2</v>
      </c>
      <c r="X5" s="11" t="s">
        <v>28</v>
      </c>
      <c r="Y5" s="9" t="s">
        <v>2</v>
      </c>
      <c r="Z5" s="11" t="s">
        <v>9</v>
      </c>
      <c r="AA5" s="9" t="s">
        <v>2</v>
      </c>
      <c r="AB5" s="11" t="s">
        <v>11</v>
      </c>
      <c r="AC5" s="9" t="s">
        <v>2</v>
      </c>
      <c r="AD5" s="11" t="s">
        <v>29</v>
      </c>
      <c r="AE5" s="9" t="s">
        <v>2</v>
      </c>
      <c r="AF5" s="11" t="s">
        <v>30</v>
      </c>
      <c r="AG5" s="9" t="s">
        <v>2</v>
      </c>
      <c r="AH5" s="11" t="s">
        <v>31</v>
      </c>
      <c r="AI5" s="9" t="s">
        <v>2</v>
      </c>
      <c r="AJ5" s="12" t="s">
        <v>31</v>
      </c>
    </row>
    <row r="6" spans="1:36" ht="15.75" x14ac:dyDescent="0.25">
      <c r="A6" s="3"/>
      <c r="B6" s="13" t="s">
        <v>32</v>
      </c>
      <c r="C6" s="9" t="s">
        <v>2</v>
      </c>
      <c r="D6" s="14" t="s">
        <v>32</v>
      </c>
      <c r="E6" s="9" t="s">
        <v>2</v>
      </c>
      <c r="F6" s="14" t="s">
        <v>32</v>
      </c>
      <c r="G6" s="9" t="s">
        <v>2</v>
      </c>
      <c r="H6" s="14" t="s">
        <v>32</v>
      </c>
      <c r="I6" s="9" t="s">
        <v>2</v>
      </c>
      <c r="J6" s="14" t="s">
        <v>32</v>
      </c>
      <c r="K6" s="9" t="s">
        <v>2</v>
      </c>
      <c r="L6" s="14" t="s">
        <v>32</v>
      </c>
      <c r="M6" s="9" t="s">
        <v>2</v>
      </c>
      <c r="N6" s="14" t="s">
        <v>32</v>
      </c>
      <c r="O6" s="9" t="s">
        <v>2</v>
      </c>
      <c r="P6" s="14" t="s">
        <v>32</v>
      </c>
      <c r="Q6" s="9" t="s">
        <v>2</v>
      </c>
      <c r="R6" s="14" t="s">
        <v>32</v>
      </c>
      <c r="S6" s="9" t="s">
        <v>2</v>
      </c>
      <c r="T6" s="14" t="s">
        <v>32</v>
      </c>
      <c r="U6" s="9" t="s">
        <v>2</v>
      </c>
      <c r="V6" s="14" t="s">
        <v>32</v>
      </c>
      <c r="W6" s="9" t="s">
        <v>2</v>
      </c>
      <c r="X6" s="14" t="s">
        <v>32</v>
      </c>
      <c r="Y6" s="9" t="s">
        <v>2</v>
      </c>
      <c r="Z6" s="14" t="s">
        <v>32</v>
      </c>
      <c r="AA6" s="9" t="s">
        <v>2</v>
      </c>
      <c r="AB6" s="14" t="s">
        <v>32</v>
      </c>
      <c r="AC6" s="9" t="s">
        <v>2</v>
      </c>
      <c r="AD6" s="14" t="s">
        <v>32</v>
      </c>
      <c r="AE6" s="9" t="s">
        <v>2</v>
      </c>
      <c r="AF6" s="14" t="s">
        <v>32</v>
      </c>
      <c r="AG6" s="9" t="s">
        <v>2</v>
      </c>
      <c r="AH6" s="9" t="s">
        <v>33</v>
      </c>
      <c r="AI6" s="9" t="s">
        <v>2</v>
      </c>
      <c r="AJ6" s="15" t="s">
        <v>32</v>
      </c>
    </row>
    <row r="7" spans="1:36" ht="15.75" x14ac:dyDescent="0.25">
      <c r="A7" s="3"/>
      <c r="B7" s="16" t="s">
        <v>34</v>
      </c>
      <c r="C7" s="9" t="s">
        <v>2</v>
      </c>
      <c r="D7" s="10"/>
      <c r="E7" s="9" t="s">
        <v>2</v>
      </c>
      <c r="F7" s="10"/>
      <c r="G7" s="9" t="s">
        <v>2</v>
      </c>
      <c r="H7" s="10"/>
      <c r="I7" s="9" t="s">
        <v>2</v>
      </c>
      <c r="J7" s="9" t="s">
        <v>1</v>
      </c>
      <c r="K7" s="9" t="s">
        <v>2</v>
      </c>
      <c r="L7" s="9" t="s">
        <v>1</v>
      </c>
      <c r="M7" s="9" t="s">
        <v>2</v>
      </c>
      <c r="N7" s="17">
        <f>SUM(N8+N9)</f>
        <v>3466</v>
      </c>
      <c r="O7" s="9" t="s">
        <v>2</v>
      </c>
      <c r="P7" s="9" t="s">
        <v>1</v>
      </c>
      <c r="Q7" s="9" t="s">
        <v>2</v>
      </c>
      <c r="R7" s="10"/>
      <c r="S7" s="9" t="s">
        <v>2</v>
      </c>
      <c r="T7" s="10"/>
      <c r="U7" s="9" t="s">
        <v>2</v>
      </c>
      <c r="V7" s="9"/>
      <c r="W7" s="9" t="s">
        <v>2</v>
      </c>
      <c r="X7" s="10"/>
      <c r="Y7" s="9" t="s">
        <v>2</v>
      </c>
      <c r="Z7" s="9" t="s">
        <v>1</v>
      </c>
      <c r="AA7" s="9" t="s">
        <v>2</v>
      </c>
      <c r="AB7" s="9" t="s">
        <v>1</v>
      </c>
      <c r="AC7" s="9" t="s">
        <v>2</v>
      </c>
      <c r="AD7" s="10"/>
      <c r="AE7" s="9" t="s">
        <v>2</v>
      </c>
      <c r="AF7" s="10"/>
      <c r="AG7" s="9" t="s">
        <v>2</v>
      </c>
      <c r="AH7" s="10"/>
      <c r="AI7" s="9" t="s">
        <v>2</v>
      </c>
      <c r="AJ7" s="18"/>
    </row>
    <row r="8" spans="1:36" ht="15.75" x14ac:dyDescent="0.25">
      <c r="A8" s="3"/>
      <c r="B8" s="16" t="s">
        <v>35</v>
      </c>
      <c r="C8" s="9" t="s">
        <v>2</v>
      </c>
      <c r="D8" s="19">
        <v>222</v>
      </c>
      <c r="E8" s="9" t="s">
        <v>2</v>
      </c>
      <c r="F8" s="19">
        <v>2658</v>
      </c>
      <c r="G8" s="9" t="s">
        <v>2</v>
      </c>
      <c r="H8" s="19">
        <v>392</v>
      </c>
      <c r="I8" s="9" t="s">
        <v>2</v>
      </c>
      <c r="J8" s="19">
        <v>57</v>
      </c>
      <c r="K8" s="9" t="s">
        <v>2</v>
      </c>
      <c r="L8" s="19">
        <v>0</v>
      </c>
      <c r="M8" s="9" t="s">
        <v>2</v>
      </c>
      <c r="N8" s="17">
        <f>SUM(D8:K8)</f>
        <v>3329</v>
      </c>
      <c r="O8" s="9" t="s">
        <v>2</v>
      </c>
      <c r="P8" s="20">
        <v>4383</v>
      </c>
      <c r="Q8" s="9" t="s">
        <v>2</v>
      </c>
      <c r="R8" s="19">
        <v>18792</v>
      </c>
      <c r="S8" s="9" t="s">
        <v>2</v>
      </c>
      <c r="T8" s="21">
        <f>R8/N7</f>
        <v>5.4218118869013274</v>
      </c>
      <c r="U8" s="9" t="s">
        <v>2</v>
      </c>
      <c r="V8" s="22">
        <v>2394.36</v>
      </c>
      <c r="W8" s="9" t="s">
        <v>2</v>
      </c>
      <c r="X8" s="23">
        <f>R8/V8</f>
        <v>7.8484438430311227</v>
      </c>
      <c r="Y8" s="9" t="s">
        <v>2</v>
      </c>
      <c r="Z8" s="24">
        <v>86968.61</v>
      </c>
      <c r="AA8" s="9" t="s">
        <v>2</v>
      </c>
      <c r="AB8" s="24">
        <f>SUM(Z8/N7)</f>
        <v>25.091924408540105</v>
      </c>
      <c r="AC8" s="9" t="s">
        <v>2</v>
      </c>
      <c r="AD8" s="24">
        <f>SUM(Z8/R8)</f>
        <v>4.6279592379736059</v>
      </c>
      <c r="AE8" s="9" t="s">
        <v>2</v>
      </c>
      <c r="AF8" s="49">
        <v>1623.39</v>
      </c>
      <c r="AG8" s="9" t="s">
        <v>2</v>
      </c>
      <c r="AH8" s="24">
        <f>Z8/AF8</f>
        <v>53.572222324888038</v>
      </c>
      <c r="AI8" s="9" t="s">
        <v>2</v>
      </c>
      <c r="AJ8" s="25">
        <f>SUM(N7/AF8)</f>
        <v>2.135038407283524</v>
      </c>
    </row>
    <row r="9" spans="1:36" ht="15.75" x14ac:dyDescent="0.25">
      <c r="A9" s="3"/>
      <c r="B9" s="16" t="s">
        <v>36</v>
      </c>
      <c r="C9" s="9" t="s">
        <v>2</v>
      </c>
      <c r="D9" s="19">
        <v>16</v>
      </c>
      <c r="E9" s="9" t="s">
        <v>2</v>
      </c>
      <c r="F9" s="19">
        <v>108</v>
      </c>
      <c r="G9" s="9" t="s">
        <v>2</v>
      </c>
      <c r="H9" s="19">
        <v>11</v>
      </c>
      <c r="I9" s="9" t="s">
        <v>2</v>
      </c>
      <c r="J9" s="19">
        <v>2</v>
      </c>
      <c r="K9" s="9" t="s">
        <v>2</v>
      </c>
      <c r="L9" s="19">
        <v>0</v>
      </c>
      <c r="M9" s="9" t="s">
        <v>2</v>
      </c>
      <c r="N9" s="17">
        <f>SUM(D9:K9)</f>
        <v>137</v>
      </c>
      <c r="O9" s="9" t="s">
        <v>2</v>
      </c>
      <c r="P9" s="20"/>
      <c r="Q9" s="9" t="s">
        <v>2</v>
      </c>
      <c r="R9" s="19"/>
      <c r="S9" s="9" t="s">
        <v>2</v>
      </c>
      <c r="T9" s="21"/>
      <c r="U9" s="9" t="s">
        <v>2</v>
      </c>
      <c r="V9" s="22"/>
      <c r="W9" s="9" t="s">
        <v>2</v>
      </c>
      <c r="X9" s="23"/>
      <c r="Y9" s="9" t="s">
        <v>2</v>
      </c>
      <c r="Z9" s="24"/>
      <c r="AA9" s="9" t="s">
        <v>2</v>
      </c>
      <c r="AB9" s="24"/>
      <c r="AC9" s="9" t="s">
        <v>2</v>
      </c>
      <c r="AD9" s="24"/>
      <c r="AE9" s="9" t="s">
        <v>2</v>
      </c>
      <c r="AF9" s="21"/>
      <c r="AG9" s="9" t="s">
        <v>2</v>
      </c>
      <c r="AH9" s="24"/>
      <c r="AI9" s="9" t="s">
        <v>2</v>
      </c>
      <c r="AJ9" s="25"/>
    </row>
    <row r="10" spans="1:36" ht="15.75" x14ac:dyDescent="0.25">
      <c r="A10" s="3"/>
      <c r="B10" s="13" t="s">
        <v>37</v>
      </c>
      <c r="C10" s="9" t="s">
        <v>2</v>
      </c>
      <c r="D10" s="14" t="s">
        <v>37</v>
      </c>
      <c r="E10" s="9" t="s">
        <v>2</v>
      </c>
      <c r="F10" s="14" t="s">
        <v>37</v>
      </c>
      <c r="G10" s="9" t="s">
        <v>2</v>
      </c>
      <c r="H10" s="14" t="s">
        <v>37</v>
      </c>
      <c r="I10" s="9" t="s">
        <v>2</v>
      </c>
      <c r="J10" s="14" t="s">
        <v>37</v>
      </c>
      <c r="K10" s="9" t="s">
        <v>2</v>
      </c>
      <c r="L10" s="14" t="s">
        <v>37</v>
      </c>
      <c r="M10" s="9" t="s">
        <v>2</v>
      </c>
      <c r="N10" s="14" t="s">
        <v>37</v>
      </c>
      <c r="O10" s="9" t="s">
        <v>2</v>
      </c>
      <c r="P10" s="14" t="s">
        <v>37</v>
      </c>
      <c r="Q10" s="9" t="s">
        <v>2</v>
      </c>
      <c r="R10" s="14" t="s">
        <v>37</v>
      </c>
      <c r="S10" s="9" t="s">
        <v>2</v>
      </c>
      <c r="T10" s="14" t="s">
        <v>37</v>
      </c>
      <c r="U10" s="9" t="s">
        <v>2</v>
      </c>
      <c r="V10" s="14" t="s">
        <v>37</v>
      </c>
      <c r="W10" s="9" t="s">
        <v>2</v>
      </c>
      <c r="X10" s="14" t="s">
        <v>37</v>
      </c>
      <c r="Y10" s="9" t="s">
        <v>2</v>
      </c>
      <c r="Z10" s="14" t="s">
        <v>37</v>
      </c>
      <c r="AA10" s="9" t="s">
        <v>2</v>
      </c>
      <c r="AB10" s="14" t="s">
        <v>37</v>
      </c>
      <c r="AC10" s="9" t="s">
        <v>2</v>
      </c>
      <c r="AD10" s="14" t="s">
        <v>37</v>
      </c>
      <c r="AE10" s="9" t="s">
        <v>2</v>
      </c>
      <c r="AF10" s="26" t="s">
        <v>37</v>
      </c>
      <c r="AG10" s="9" t="s">
        <v>2</v>
      </c>
      <c r="AH10" s="27" t="s">
        <v>37</v>
      </c>
      <c r="AI10" s="9" t="s">
        <v>2</v>
      </c>
      <c r="AJ10" s="28" t="s">
        <v>37</v>
      </c>
    </row>
    <row r="11" spans="1:36" ht="15.75" x14ac:dyDescent="0.25">
      <c r="A11" s="3"/>
      <c r="B11" s="16" t="s">
        <v>38</v>
      </c>
      <c r="C11" s="9" t="s">
        <v>2</v>
      </c>
      <c r="D11" s="29" t="s">
        <v>1</v>
      </c>
      <c r="E11" s="9" t="s">
        <v>2</v>
      </c>
      <c r="F11" s="29" t="s">
        <v>1</v>
      </c>
      <c r="G11" s="9" t="s">
        <v>2</v>
      </c>
      <c r="H11" s="29" t="s">
        <v>1</v>
      </c>
      <c r="I11" s="9" t="s">
        <v>2</v>
      </c>
      <c r="J11" s="29" t="s">
        <v>1</v>
      </c>
      <c r="K11" s="9" t="s">
        <v>2</v>
      </c>
      <c r="L11" s="29" t="s">
        <v>1</v>
      </c>
      <c r="M11" s="9" t="s">
        <v>2</v>
      </c>
      <c r="N11" s="17">
        <f>SUM(N12+N13)</f>
        <v>3969</v>
      </c>
      <c r="O11" s="9" t="s">
        <v>2</v>
      </c>
      <c r="P11" s="9" t="s">
        <v>1</v>
      </c>
      <c r="Q11" s="9" t="s">
        <v>2</v>
      </c>
      <c r="R11" s="10"/>
      <c r="S11" s="9" t="s">
        <v>2</v>
      </c>
      <c r="T11" s="10"/>
      <c r="U11" s="9" t="s">
        <v>2</v>
      </c>
      <c r="V11" s="9" t="s">
        <v>1</v>
      </c>
      <c r="W11" s="9" t="s">
        <v>2</v>
      </c>
      <c r="X11" s="10"/>
      <c r="Y11" s="9" t="s">
        <v>2</v>
      </c>
      <c r="Z11" s="1" t="s">
        <v>1</v>
      </c>
      <c r="AA11" s="9" t="s">
        <v>2</v>
      </c>
      <c r="AB11" s="10"/>
      <c r="AC11" s="9" t="s">
        <v>2</v>
      </c>
      <c r="AD11" s="10"/>
      <c r="AE11" s="9" t="s">
        <v>2</v>
      </c>
      <c r="AF11" s="30" t="s">
        <v>1</v>
      </c>
      <c r="AG11" s="9" t="s">
        <v>2</v>
      </c>
      <c r="AH11" s="24"/>
      <c r="AI11" s="9" t="s">
        <v>2</v>
      </c>
      <c r="AJ11" s="31"/>
    </row>
    <row r="12" spans="1:36" ht="15.75" x14ac:dyDescent="0.25">
      <c r="A12" s="3"/>
      <c r="B12" s="16" t="s">
        <v>35</v>
      </c>
      <c r="C12" s="9" t="s">
        <v>2</v>
      </c>
      <c r="D12" s="19">
        <v>251</v>
      </c>
      <c r="E12" s="9" t="s">
        <v>2</v>
      </c>
      <c r="F12" s="19">
        <v>3089</v>
      </c>
      <c r="G12" s="9" t="s">
        <v>2</v>
      </c>
      <c r="H12" s="19">
        <v>390</v>
      </c>
      <c r="I12" s="9" t="s">
        <v>2</v>
      </c>
      <c r="J12" s="19">
        <v>79</v>
      </c>
      <c r="K12" s="9" t="s">
        <v>2</v>
      </c>
      <c r="L12" s="19">
        <v>0</v>
      </c>
      <c r="M12" s="9" t="s">
        <v>2</v>
      </c>
      <c r="N12" s="17">
        <f>SUM(D12:L12)</f>
        <v>3809</v>
      </c>
      <c r="O12" s="9" t="s">
        <v>2</v>
      </c>
      <c r="P12" s="20">
        <v>4502.5</v>
      </c>
      <c r="Q12" s="9" t="s">
        <v>2</v>
      </c>
      <c r="R12" s="19">
        <v>21518</v>
      </c>
      <c r="S12" s="9" t="s">
        <v>2</v>
      </c>
      <c r="T12" s="21">
        <f>R12/N11</f>
        <v>5.4215167548500878</v>
      </c>
      <c r="U12" s="9" t="s">
        <v>2</v>
      </c>
      <c r="V12" s="22">
        <v>2761.94</v>
      </c>
      <c r="W12" s="9" t="s">
        <v>2</v>
      </c>
      <c r="X12" s="23">
        <f>R12/V12</f>
        <v>7.790900598854428</v>
      </c>
      <c r="Y12" s="9" t="s">
        <v>2</v>
      </c>
      <c r="Z12" s="24">
        <v>69054.63</v>
      </c>
      <c r="AA12" s="9" t="s">
        <v>2</v>
      </c>
      <c r="AB12" s="24">
        <f>SUM(Z12/N11)</f>
        <v>17.398495842781557</v>
      </c>
      <c r="AC12" s="9" t="s">
        <v>2</v>
      </c>
      <c r="AD12" s="24">
        <f>SUM(Z12/R12)</f>
        <v>3.2091565201226881</v>
      </c>
      <c r="AE12" s="9" t="s">
        <v>2</v>
      </c>
      <c r="AF12" s="49">
        <v>1904.78</v>
      </c>
      <c r="AG12" s="9" t="s">
        <v>2</v>
      </c>
      <c r="AH12" s="24">
        <f>Z12/AF12</f>
        <v>36.253336343304738</v>
      </c>
      <c r="AI12" s="9" t="s">
        <v>2</v>
      </c>
      <c r="AJ12" s="25">
        <f>SUM(N11/AF12)</f>
        <v>2.0837052048005544</v>
      </c>
    </row>
    <row r="13" spans="1:36" ht="15.75" x14ac:dyDescent="0.25">
      <c r="A13" s="3"/>
      <c r="B13" s="16" t="s">
        <v>36</v>
      </c>
      <c r="C13" s="9" t="s">
        <v>2</v>
      </c>
      <c r="D13" s="19">
        <v>20</v>
      </c>
      <c r="E13" s="9" t="s">
        <v>2</v>
      </c>
      <c r="F13" s="19">
        <v>85</v>
      </c>
      <c r="G13" s="9" t="s">
        <v>2</v>
      </c>
      <c r="H13" s="19">
        <v>6</v>
      </c>
      <c r="I13" s="9" t="s">
        <v>2</v>
      </c>
      <c r="J13" s="19">
        <v>49</v>
      </c>
      <c r="K13" s="9" t="s">
        <v>2</v>
      </c>
      <c r="L13" s="19">
        <v>1627</v>
      </c>
      <c r="M13" s="9" t="s">
        <v>2</v>
      </c>
      <c r="N13" s="17">
        <f>SUM(D13:J13)</f>
        <v>160</v>
      </c>
      <c r="O13" s="9" t="s">
        <v>2</v>
      </c>
      <c r="P13" s="20"/>
      <c r="Q13" s="9" t="s">
        <v>2</v>
      </c>
      <c r="R13" s="19"/>
      <c r="S13" s="9" t="s">
        <v>2</v>
      </c>
      <c r="T13" s="21"/>
      <c r="U13" s="9" t="s">
        <v>2</v>
      </c>
      <c r="V13" s="22"/>
      <c r="W13" s="9" t="s">
        <v>2</v>
      </c>
      <c r="X13" s="23"/>
      <c r="Y13" s="9" t="s">
        <v>2</v>
      </c>
      <c r="Z13" s="24"/>
      <c r="AA13" s="9" t="s">
        <v>2</v>
      </c>
      <c r="AB13" s="24"/>
      <c r="AC13" s="9" t="s">
        <v>2</v>
      </c>
      <c r="AD13" s="24"/>
      <c r="AE13" s="9" t="s">
        <v>2</v>
      </c>
      <c r="AF13" s="21"/>
      <c r="AG13" s="9" t="s">
        <v>2</v>
      </c>
      <c r="AH13" s="24"/>
      <c r="AI13" s="9" t="s">
        <v>2</v>
      </c>
      <c r="AJ13" s="25"/>
    </row>
    <row r="14" spans="1:36" ht="15.75" x14ac:dyDescent="0.25">
      <c r="A14" s="3"/>
      <c r="B14" s="13" t="s">
        <v>37</v>
      </c>
      <c r="C14" s="9" t="s">
        <v>2</v>
      </c>
      <c r="D14" s="14" t="s">
        <v>37</v>
      </c>
      <c r="E14" s="9" t="s">
        <v>2</v>
      </c>
      <c r="F14" s="14" t="s">
        <v>37</v>
      </c>
      <c r="G14" s="9" t="s">
        <v>2</v>
      </c>
      <c r="H14" s="14" t="s">
        <v>37</v>
      </c>
      <c r="I14" s="9" t="s">
        <v>2</v>
      </c>
      <c r="J14" s="14" t="s">
        <v>37</v>
      </c>
      <c r="K14" s="9" t="s">
        <v>2</v>
      </c>
      <c r="L14" s="14" t="s">
        <v>37</v>
      </c>
      <c r="M14" s="9" t="s">
        <v>2</v>
      </c>
      <c r="N14" s="14" t="s">
        <v>37</v>
      </c>
      <c r="O14" s="9" t="s">
        <v>2</v>
      </c>
      <c r="P14" s="14" t="s">
        <v>37</v>
      </c>
      <c r="Q14" s="9" t="s">
        <v>2</v>
      </c>
      <c r="R14" s="14" t="s">
        <v>37</v>
      </c>
      <c r="S14" s="9" t="s">
        <v>2</v>
      </c>
      <c r="T14" s="14" t="s">
        <v>37</v>
      </c>
      <c r="U14" s="9" t="s">
        <v>2</v>
      </c>
      <c r="V14" s="14" t="s">
        <v>37</v>
      </c>
      <c r="W14" s="9" t="s">
        <v>2</v>
      </c>
      <c r="X14" s="14" t="s">
        <v>37</v>
      </c>
      <c r="Y14" s="9" t="s">
        <v>2</v>
      </c>
      <c r="Z14" s="14" t="s">
        <v>37</v>
      </c>
      <c r="AA14" s="9" t="s">
        <v>2</v>
      </c>
      <c r="AB14" s="14" t="s">
        <v>37</v>
      </c>
      <c r="AC14" s="9" t="s">
        <v>2</v>
      </c>
      <c r="AD14" s="14" t="s">
        <v>37</v>
      </c>
      <c r="AE14" s="9" t="s">
        <v>2</v>
      </c>
      <c r="AF14" s="26" t="s">
        <v>37</v>
      </c>
      <c r="AG14" s="9" t="s">
        <v>2</v>
      </c>
      <c r="AH14" s="27" t="s">
        <v>37</v>
      </c>
      <c r="AI14" s="9" t="s">
        <v>2</v>
      </c>
      <c r="AJ14" s="28" t="s">
        <v>37</v>
      </c>
    </row>
    <row r="15" spans="1:36" ht="15.75" x14ac:dyDescent="0.25">
      <c r="A15" s="3"/>
      <c r="B15" s="16" t="s">
        <v>39</v>
      </c>
      <c r="C15" s="9" t="s">
        <v>2</v>
      </c>
      <c r="D15" s="29" t="s">
        <v>1</v>
      </c>
      <c r="E15" s="9" t="s">
        <v>2</v>
      </c>
      <c r="F15" s="29" t="s">
        <v>1</v>
      </c>
      <c r="G15" s="9" t="s">
        <v>2</v>
      </c>
      <c r="H15" s="29" t="s">
        <v>1</v>
      </c>
      <c r="I15" s="9" t="s">
        <v>2</v>
      </c>
      <c r="J15" s="29" t="s">
        <v>1</v>
      </c>
      <c r="K15" s="9" t="s">
        <v>2</v>
      </c>
      <c r="L15" s="29" t="s">
        <v>1</v>
      </c>
      <c r="M15" s="9" t="s">
        <v>2</v>
      </c>
      <c r="N15" s="17">
        <f>SUM(N16+N17)</f>
        <v>3777</v>
      </c>
      <c r="O15" s="9" t="s">
        <v>2</v>
      </c>
      <c r="P15" s="9" t="s">
        <v>1</v>
      </c>
      <c r="Q15" s="9" t="s">
        <v>2</v>
      </c>
      <c r="R15" s="10"/>
      <c r="S15" s="9" t="s">
        <v>2</v>
      </c>
      <c r="T15" s="10"/>
      <c r="U15" s="9" t="s">
        <v>2</v>
      </c>
      <c r="V15" s="9" t="s">
        <v>1</v>
      </c>
      <c r="W15" s="9" t="s">
        <v>2</v>
      </c>
      <c r="X15" s="10"/>
      <c r="Y15" s="9" t="s">
        <v>2</v>
      </c>
      <c r="Z15" s="1" t="s">
        <v>1</v>
      </c>
      <c r="AA15" s="9" t="s">
        <v>2</v>
      </c>
      <c r="AB15" s="10"/>
      <c r="AC15" s="9" t="s">
        <v>2</v>
      </c>
      <c r="AD15" s="10"/>
      <c r="AE15" s="9" t="s">
        <v>2</v>
      </c>
      <c r="AF15" s="30" t="s">
        <v>1</v>
      </c>
      <c r="AG15" s="9" t="s">
        <v>2</v>
      </c>
      <c r="AH15" s="24"/>
      <c r="AI15" s="9" t="s">
        <v>2</v>
      </c>
      <c r="AJ15" s="31"/>
    </row>
    <row r="16" spans="1:36" ht="15.75" x14ac:dyDescent="0.25">
      <c r="A16" s="3"/>
      <c r="B16" s="16" t="s">
        <v>35</v>
      </c>
      <c r="C16" s="9" t="s">
        <v>2</v>
      </c>
      <c r="D16" s="19">
        <v>239</v>
      </c>
      <c r="E16" s="9" t="s">
        <v>2</v>
      </c>
      <c r="F16" s="19">
        <v>2977</v>
      </c>
      <c r="G16" s="9" t="s">
        <v>2</v>
      </c>
      <c r="H16" s="19">
        <v>391</v>
      </c>
      <c r="I16" s="9" t="s">
        <v>2</v>
      </c>
      <c r="J16" s="19">
        <v>23</v>
      </c>
      <c r="K16" s="9" t="s">
        <v>2</v>
      </c>
      <c r="L16" s="19">
        <v>0</v>
      </c>
      <c r="M16" s="9" t="s">
        <v>2</v>
      </c>
      <c r="N16" s="17">
        <f>SUM(D16:L16)</f>
        <v>3630</v>
      </c>
      <c r="O16" s="9" t="s">
        <v>2</v>
      </c>
      <c r="P16" s="20">
        <v>4818</v>
      </c>
      <c r="Q16" s="9" t="s">
        <v>2</v>
      </c>
      <c r="R16" s="19">
        <v>21763</v>
      </c>
      <c r="S16" s="9" t="s">
        <v>2</v>
      </c>
      <c r="T16" s="21">
        <f>R16/N15</f>
        <v>5.7619804077310031</v>
      </c>
      <c r="U16" s="9" t="s">
        <v>2</v>
      </c>
      <c r="V16" s="22">
        <v>2913.2</v>
      </c>
      <c r="W16" s="9" t="s">
        <v>2</v>
      </c>
      <c r="X16" s="23">
        <f>R16/V16</f>
        <v>7.4704791981326384</v>
      </c>
      <c r="Y16" s="9" t="s">
        <v>2</v>
      </c>
      <c r="Z16" s="24">
        <v>76591.53</v>
      </c>
      <c r="AA16" s="9" t="s">
        <v>2</v>
      </c>
      <c r="AB16" s="24">
        <f>SUM(Z16/N15)</f>
        <v>20.278403494837171</v>
      </c>
      <c r="AC16" s="9" t="s">
        <v>2</v>
      </c>
      <c r="AD16" s="24">
        <f>SUM(Z16/R16)</f>
        <v>3.5193461379405413</v>
      </c>
      <c r="AE16" s="9" t="s">
        <v>2</v>
      </c>
      <c r="AF16" s="21">
        <v>1619.81</v>
      </c>
      <c r="AG16" s="9" t="s">
        <v>2</v>
      </c>
      <c r="AH16" s="24">
        <f>Z16/AF16</f>
        <v>47.284267907964512</v>
      </c>
      <c r="AI16" s="9" t="s">
        <v>2</v>
      </c>
      <c r="AJ16" s="25">
        <f>SUM(N15/AF16)</f>
        <v>2.3317549589149347</v>
      </c>
    </row>
    <row r="17" spans="1:36" ht="15.75" x14ac:dyDescent="0.25">
      <c r="A17" s="3"/>
      <c r="B17" s="16" t="s">
        <v>36</v>
      </c>
      <c r="C17" s="9" t="s">
        <v>2</v>
      </c>
      <c r="D17" s="19">
        <v>12</v>
      </c>
      <c r="E17" s="9" t="s">
        <v>2</v>
      </c>
      <c r="F17" s="19">
        <v>127</v>
      </c>
      <c r="G17" s="9" t="s">
        <v>2</v>
      </c>
      <c r="H17" s="19">
        <v>6</v>
      </c>
      <c r="I17" s="9" t="s">
        <v>2</v>
      </c>
      <c r="J17" s="19">
        <v>2</v>
      </c>
      <c r="K17" s="9" t="s">
        <v>2</v>
      </c>
      <c r="L17" s="19">
        <v>0</v>
      </c>
      <c r="M17" s="9" t="s">
        <v>2</v>
      </c>
      <c r="N17" s="17">
        <f>SUM(D17:L17)</f>
        <v>147</v>
      </c>
      <c r="O17" s="9" t="s">
        <v>2</v>
      </c>
      <c r="P17" s="20"/>
      <c r="Q17" s="9" t="s">
        <v>2</v>
      </c>
      <c r="R17" s="19"/>
      <c r="S17" s="9" t="s">
        <v>2</v>
      </c>
      <c r="T17" s="21"/>
      <c r="U17" s="9" t="s">
        <v>2</v>
      </c>
      <c r="V17" s="22"/>
      <c r="W17" s="9" t="s">
        <v>2</v>
      </c>
      <c r="X17" s="23"/>
      <c r="Y17" s="9" t="s">
        <v>2</v>
      </c>
      <c r="Z17" s="24"/>
      <c r="AA17" s="9" t="s">
        <v>2</v>
      </c>
      <c r="AB17" s="24"/>
      <c r="AC17" s="9" t="s">
        <v>2</v>
      </c>
      <c r="AD17" s="24"/>
      <c r="AE17" s="9" t="s">
        <v>2</v>
      </c>
      <c r="AF17" s="21"/>
      <c r="AG17" s="9" t="s">
        <v>2</v>
      </c>
      <c r="AH17" s="24"/>
      <c r="AI17" s="9" t="s">
        <v>2</v>
      </c>
      <c r="AJ17" s="25"/>
    </row>
    <row r="18" spans="1:36" ht="15.75" x14ac:dyDescent="0.25">
      <c r="A18" s="3"/>
      <c r="B18" s="13" t="s">
        <v>37</v>
      </c>
      <c r="C18" s="9" t="s">
        <v>2</v>
      </c>
      <c r="D18" s="14" t="s">
        <v>37</v>
      </c>
      <c r="E18" s="9" t="s">
        <v>2</v>
      </c>
      <c r="F18" s="14" t="s">
        <v>37</v>
      </c>
      <c r="G18" s="9" t="s">
        <v>2</v>
      </c>
      <c r="H18" s="14" t="s">
        <v>37</v>
      </c>
      <c r="I18" s="9" t="s">
        <v>2</v>
      </c>
      <c r="J18" s="14" t="s">
        <v>37</v>
      </c>
      <c r="K18" s="9" t="s">
        <v>2</v>
      </c>
      <c r="L18" s="14" t="s">
        <v>37</v>
      </c>
      <c r="M18" s="9" t="s">
        <v>2</v>
      </c>
      <c r="N18" s="14" t="s">
        <v>37</v>
      </c>
      <c r="O18" s="9" t="s">
        <v>2</v>
      </c>
      <c r="P18" s="14" t="s">
        <v>37</v>
      </c>
      <c r="Q18" s="9" t="s">
        <v>2</v>
      </c>
      <c r="R18" s="14" t="s">
        <v>37</v>
      </c>
      <c r="S18" s="9" t="s">
        <v>2</v>
      </c>
      <c r="T18" s="14" t="s">
        <v>37</v>
      </c>
      <c r="U18" s="9" t="s">
        <v>2</v>
      </c>
      <c r="V18" s="14" t="s">
        <v>37</v>
      </c>
      <c r="W18" s="9" t="s">
        <v>2</v>
      </c>
      <c r="X18" s="14" t="s">
        <v>37</v>
      </c>
      <c r="Y18" s="9" t="s">
        <v>2</v>
      </c>
      <c r="Z18" s="14" t="s">
        <v>37</v>
      </c>
      <c r="AA18" s="9" t="s">
        <v>2</v>
      </c>
      <c r="AB18" s="14" t="s">
        <v>37</v>
      </c>
      <c r="AC18" s="9" t="s">
        <v>2</v>
      </c>
      <c r="AD18" s="14" t="s">
        <v>37</v>
      </c>
      <c r="AE18" s="9" t="s">
        <v>2</v>
      </c>
      <c r="AF18" s="26" t="s">
        <v>37</v>
      </c>
      <c r="AG18" s="9" t="s">
        <v>2</v>
      </c>
      <c r="AH18" s="27" t="s">
        <v>37</v>
      </c>
      <c r="AI18" s="9" t="s">
        <v>2</v>
      </c>
      <c r="AJ18" s="28" t="s">
        <v>37</v>
      </c>
    </row>
    <row r="19" spans="1:36" ht="15.75" x14ac:dyDescent="0.25">
      <c r="A19" s="3"/>
      <c r="B19" s="16" t="s">
        <v>40</v>
      </c>
      <c r="C19" s="9" t="s">
        <v>2</v>
      </c>
      <c r="D19" s="29" t="s">
        <v>1</v>
      </c>
      <c r="E19" s="9" t="s">
        <v>2</v>
      </c>
      <c r="F19" s="29" t="s">
        <v>1</v>
      </c>
      <c r="G19" s="9" t="s">
        <v>2</v>
      </c>
      <c r="H19" s="29" t="s">
        <v>1</v>
      </c>
      <c r="I19" s="9" t="s">
        <v>2</v>
      </c>
      <c r="J19" s="29" t="s">
        <v>1</v>
      </c>
      <c r="K19" s="9" t="s">
        <v>2</v>
      </c>
      <c r="L19" s="29" t="s">
        <v>1</v>
      </c>
      <c r="M19" s="9" t="s">
        <v>2</v>
      </c>
      <c r="N19" s="17">
        <f>SUM(N20+N21)</f>
        <v>4066</v>
      </c>
      <c r="O19" s="9" t="s">
        <v>2</v>
      </c>
      <c r="P19" s="9" t="s">
        <v>1</v>
      </c>
      <c r="Q19" s="9" t="s">
        <v>2</v>
      </c>
      <c r="R19" s="10"/>
      <c r="S19" s="9" t="s">
        <v>2</v>
      </c>
      <c r="T19" s="10"/>
      <c r="U19" s="9" t="s">
        <v>2</v>
      </c>
      <c r="V19" s="9" t="s">
        <v>1</v>
      </c>
      <c r="W19" s="9" t="s">
        <v>2</v>
      </c>
      <c r="X19" s="10"/>
      <c r="Y19" s="9" t="s">
        <v>2</v>
      </c>
      <c r="Z19" s="1" t="s">
        <v>1</v>
      </c>
      <c r="AA19" s="9" t="s">
        <v>2</v>
      </c>
      <c r="AB19" s="10"/>
      <c r="AC19" s="9" t="s">
        <v>2</v>
      </c>
      <c r="AD19" s="10"/>
      <c r="AE19" s="9" t="s">
        <v>2</v>
      </c>
      <c r="AF19" s="30" t="s">
        <v>1</v>
      </c>
      <c r="AG19" s="9" t="s">
        <v>2</v>
      </c>
      <c r="AH19" s="24"/>
      <c r="AI19" s="9" t="s">
        <v>2</v>
      </c>
      <c r="AJ19" s="31"/>
    </row>
    <row r="20" spans="1:36" ht="15.75" x14ac:dyDescent="0.25">
      <c r="A20" s="3"/>
      <c r="B20" s="16" t="s">
        <v>35</v>
      </c>
      <c r="C20" s="9" t="s">
        <v>2</v>
      </c>
      <c r="D20" s="19">
        <v>212</v>
      </c>
      <c r="E20" s="9" t="s">
        <v>2</v>
      </c>
      <c r="F20" s="19">
        <v>3323</v>
      </c>
      <c r="G20" s="9" t="s">
        <v>2</v>
      </c>
      <c r="H20" s="19">
        <v>395</v>
      </c>
      <c r="I20" s="9" t="s">
        <v>2</v>
      </c>
      <c r="J20" s="19">
        <v>23</v>
      </c>
      <c r="K20" s="9" t="s">
        <v>2</v>
      </c>
      <c r="L20" s="19">
        <v>0</v>
      </c>
      <c r="M20" s="9" t="s">
        <v>2</v>
      </c>
      <c r="N20" s="17">
        <f>SUM(D20:L20)</f>
        <v>3953</v>
      </c>
      <c r="O20" s="9" t="s">
        <v>2</v>
      </c>
      <c r="P20" s="20">
        <v>6200</v>
      </c>
      <c r="Q20" s="9" t="s">
        <v>2</v>
      </c>
      <c r="R20" s="19">
        <v>20490</v>
      </c>
      <c r="S20" s="9" t="s">
        <v>2</v>
      </c>
      <c r="T20" s="21">
        <f>R20/N19</f>
        <v>5.039350713231677</v>
      </c>
      <c r="U20" s="9" t="s">
        <v>2</v>
      </c>
      <c r="V20" s="22">
        <v>2464.36</v>
      </c>
      <c r="W20" s="9" t="s">
        <v>2</v>
      </c>
      <c r="X20" s="23">
        <f>R20/V20</f>
        <v>8.3145319677319875</v>
      </c>
      <c r="Y20" s="9" t="s">
        <v>2</v>
      </c>
      <c r="Z20" s="24">
        <v>133746.76</v>
      </c>
      <c r="AA20" s="9" t="s">
        <v>2</v>
      </c>
      <c r="AB20" s="24">
        <f>SUM(Z20/N19)</f>
        <v>32.893939990162323</v>
      </c>
      <c r="AC20" s="9" t="s">
        <v>2</v>
      </c>
      <c r="AD20" s="24">
        <f>SUM(Z20/R20)</f>
        <v>6.5274163006344565</v>
      </c>
      <c r="AE20" s="9" t="s">
        <v>2</v>
      </c>
      <c r="AF20" s="21">
        <v>1745.28</v>
      </c>
      <c r="AG20" s="9" t="s">
        <v>2</v>
      </c>
      <c r="AH20" s="24">
        <f>Z20/AF20</f>
        <v>76.633411257792446</v>
      </c>
      <c r="AI20" s="9" t="s">
        <v>2</v>
      </c>
      <c r="AJ20" s="25">
        <f>SUM(N19/AF20)</f>
        <v>2.3297121378804548</v>
      </c>
    </row>
    <row r="21" spans="1:36" ht="15.75" x14ac:dyDescent="0.25">
      <c r="A21" s="3"/>
      <c r="B21" s="16" t="s">
        <v>36</v>
      </c>
      <c r="C21" s="9" t="s">
        <v>2</v>
      </c>
      <c r="D21" s="19">
        <v>8</v>
      </c>
      <c r="E21" s="9" t="s">
        <v>2</v>
      </c>
      <c r="F21" s="19">
        <v>95</v>
      </c>
      <c r="G21" s="9" t="s">
        <v>2</v>
      </c>
      <c r="H21" s="19">
        <v>6</v>
      </c>
      <c r="I21" s="9" t="s">
        <v>2</v>
      </c>
      <c r="J21" s="19">
        <v>4</v>
      </c>
      <c r="K21" s="9" t="s">
        <v>2</v>
      </c>
      <c r="L21" s="19">
        <v>0</v>
      </c>
      <c r="M21" s="9" t="s">
        <v>2</v>
      </c>
      <c r="N21" s="17">
        <f>SUM(D21:L21)</f>
        <v>113</v>
      </c>
      <c r="O21" s="9" t="s">
        <v>2</v>
      </c>
      <c r="P21" s="20"/>
      <c r="Q21" s="9" t="s">
        <v>2</v>
      </c>
      <c r="R21" s="19"/>
      <c r="S21" s="9" t="s">
        <v>2</v>
      </c>
      <c r="T21" s="21"/>
      <c r="U21" s="9" t="s">
        <v>2</v>
      </c>
      <c r="V21" s="22"/>
      <c r="W21" s="9" t="s">
        <v>2</v>
      </c>
      <c r="X21" s="23"/>
      <c r="Y21" s="9" t="s">
        <v>2</v>
      </c>
      <c r="Z21" s="24"/>
      <c r="AA21" s="9" t="s">
        <v>2</v>
      </c>
      <c r="AB21" s="24"/>
      <c r="AC21" s="9" t="s">
        <v>2</v>
      </c>
      <c r="AD21" s="24"/>
      <c r="AE21" s="9" t="s">
        <v>2</v>
      </c>
      <c r="AF21" s="21"/>
      <c r="AG21" s="9" t="s">
        <v>2</v>
      </c>
      <c r="AH21" s="24"/>
      <c r="AI21" s="9" t="s">
        <v>2</v>
      </c>
      <c r="AJ21" s="25"/>
    </row>
    <row r="22" spans="1:36" ht="15.75" x14ac:dyDescent="0.25">
      <c r="A22" s="3"/>
      <c r="B22" s="13" t="s">
        <v>37</v>
      </c>
      <c r="C22" s="9" t="s">
        <v>2</v>
      </c>
      <c r="D22" s="14" t="s">
        <v>37</v>
      </c>
      <c r="E22" s="9" t="s">
        <v>2</v>
      </c>
      <c r="F22" s="14" t="s">
        <v>37</v>
      </c>
      <c r="G22" s="9" t="s">
        <v>2</v>
      </c>
      <c r="H22" s="14" t="s">
        <v>37</v>
      </c>
      <c r="I22" s="9" t="s">
        <v>2</v>
      </c>
      <c r="J22" s="14" t="s">
        <v>37</v>
      </c>
      <c r="K22" s="9" t="s">
        <v>2</v>
      </c>
      <c r="L22" s="14" t="s">
        <v>37</v>
      </c>
      <c r="M22" s="9" t="s">
        <v>2</v>
      </c>
      <c r="N22" s="14" t="s">
        <v>37</v>
      </c>
      <c r="O22" s="9" t="s">
        <v>2</v>
      </c>
      <c r="P22" s="14" t="s">
        <v>37</v>
      </c>
      <c r="Q22" s="9" t="s">
        <v>2</v>
      </c>
      <c r="R22" s="14" t="s">
        <v>37</v>
      </c>
      <c r="S22" s="9" t="s">
        <v>2</v>
      </c>
      <c r="T22" s="14" t="s">
        <v>37</v>
      </c>
      <c r="U22" s="9" t="s">
        <v>2</v>
      </c>
      <c r="V22" s="14" t="s">
        <v>37</v>
      </c>
      <c r="W22" s="9" t="s">
        <v>2</v>
      </c>
      <c r="X22" s="14" t="s">
        <v>37</v>
      </c>
      <c r="Y22" s="9" t="s">
        <v>2</v>
      </c>
      <c r="Z22" s="14" t="s">
        <v>37</v>
      </c>
      <c r="AA22" s="9" t="s">
        <v>2</v>
      </c>
      <c r="AB22" s="14" t="s">
        <v>37</v>
      </c>
      <c r="AC22" s="9" t="s">
        <v>2</v>
      </c>
      <c r="AD22" s="14" t="s">
        <v>37</v>
      </c>
      <c r="AE22" s="9" t="s">
        <v>2</v>
      </c>
      <c r="AF22" s="26" t="s">
        <v>37</v>
      </c>
      <c r="AG22" s="9" t="s">
        <v>2</v>
      </c>
      <c r="AH22" s="27" t="s">
        <v>37</v>
      </c>
      <c r="AI22" s="9" t="s">
        <v>2</v>
      </c>
      <c r="AJ22" s="28" t="s">
        <v>37</v>
      </c>
    </row>
    <row r="23" spans="1:36" ht="15.75" x14ac:dyDescent="0.25">
      <c r="A23" s="3"/>
      <c r="B23" s="16" t="s">
        <v>41</v>
      </c>
      <c r="C23" s="9" t="s">
        <v>2</v>
      </c>
      <c r="D23" s="29" t="s">
        <v>1</v>
      </c>
      <c r="E23" s="9" t="s">
        <v>2</v>
      </c>
      <c r="F23" s="29" t="s">
        <v>1</v>
      </c>
      <c r="G23" s="9" t="s">
        <v>2</v>
      </c>
      <c r="H23" s="29" t="s">
        <v>1</v>
      </c>
      <c r="I23" s="9" t="s">
        <v>2</v>
      </c>
      <c r="J23" s="29" t="s">
        <v>1</v>
      </c>
      <c r="K23" s="9" t="s">
        <v>2</v>
      </c>
      <c r="L23" s="29" t="s">
        <v>1</v>
      </c>
      <c r="M23" s="9" t="s">
        <v>2</v>
      </c>
      <c r="N23" s="17">
        <f>SUM(N24+N25)</f>
        <v>3991</v>
      </c>
      <c r="O23" s="9" t="s">
        <v>2</v>
      </c>
      <c r="P23" s="9" t="s">
        <v>1</v>
      </c>
      <c r="Q23" s="9" t="s">
        <v>2</v>
      </c>
      <c r="R23" s="10"/>
      <c r="S23" s="9" t="s">
        <v>2</v>
      </c>
      <c r="T23" s="10"/>
      <c r="U23" s="9" t="s">
        <v>2</v>
      </c>
      <c r="V23" s="9" t="s">
        <v>1</v>
      </c>
      <c r="W23" s="9" t="s">
        <v>2</v>
      </c>
      <c r="X23" s="10"/>
      <c r="Y23" s="9" t="s">
        <v>2</v>
      </c>
      <c r="Z23" s="1" t="s">
        <v>1</v>
      </c>
      <c r="AA23" s="9" t="s">
        <v>2</v>
      </c>
      <c r="AB23" s="10"/>
      <c r="AC23" s="9" t="s">
        <v>2</v>
      </c>
      <c r="AD23" s="10"/>
      <c r="AE23" s="9" t="s">
        <v>2</v>
      </c>
      <c r="AF23" s="30" t="s">
        <v>1</v>
      </c>
      <c r="AG23" s="9" t="s">
        <v>2</v>
      </c>
      <c r="AH23" s="24"/>
      <c r="AI23" s="9" t="s">
        <v>2</v>
      </c>
      <c r="AJ23" s="31"/>
    </row>
    <row r="24" spans="1:36" ht="15.75" x14ac:dyDescent="0.25">
      <c r="A24" s="3"/>
      <c r="B24" s="16" t="s">
        <v>35</v>
      </c>
      <c r="C24" s="9" t="s">
        <v>2</v>
      </c>
      <c r="D24" s="19">
        <v>247</v>
      </c>
      <c r="E24" s="9" t="s">
        <v>2</v>
      </c>
      <c r="F24" s="19">
        <v>3202</v>
      </c>
      <c r="G24" s="9" t="s">
        <v>2</v>
      </c>
      <c r="H24" s="19">
        <v>374</v>
      </c>
      <c r="I24" s="9" t="s">
        <v>2</v>
      </c>
      <c r="J24" s="19">
        <v>32</v>
      </c>
      <c r="K24" s="9" t="s">
        <v>2</v>
      </c>
      <c r="L24" s="19">
        <v>0</v>
      </c>
      <c r="M24" s="9" t="s">
        <v>2</v>
      </c>
      <c r="N24" s="17">
        <f>SUM(D24:L24)</f>
        <v>3855</v>
      </c>
      <c r="O24" s="9" t="s">
        <v>2</v>
      </c>
      <c r="P24" s="20">
        <v>4001</v>
      </c>
      <c r="Q24" s="9" t="s">
        <v>2</v>
      </c>
      <c r="R24" s="19">
        <v>18721</v>
      </c>
      <c r="S24" s="9" t="s">
        <v>2</v>
      </c>
      <c r="T24" s="21">
        <f>R24/N23</f>
        <v>4.6908043096968175</v>
      </c>
      <c r="U24" s="9" t="s">
        <v>2</v>
      </c>
      <c r="V24" s="22">
        <v>2745.8</v>
      </c>
      <c r="W24" s="9" t="s">
        <v>2</v>
      </c>
      <c r="X24" s="23">
        <f>R24/V24</f>
        <v>6.8180493845145307</v>
      </c>
      <c r="Y24" s="9" t="s">
        <v>2</v>
      </c>
      <c r="Z24" s="24">
        <v>91716.42</v>
      </c>
      <c r="AA24" s="9" t="s">
        <v>2</v>
      </c>
      <c r="AB24" s="24">
        <f>SUM(Z24/N23)</f>
        <v>22.980811826609873</v>
      </c>
      <c r="AC24" s="9" t="s">
        <v>2</v>
      </c>
      <c r="AD24" s="24">
        <f>SUM(Z24/R24)</f>
        <v>4.8991197051439554</v>
      </c>
      <c r="AE24" s="9" t="s">
        <v>2</v>
      </c>
      <c r="AF24" s="21">
        <v>1664.37</v>
      </c>
      <c r="AG24" s="9" t="s">
        <v>2</v>
      </c>
      <c r="AH24" s="24">
        <f>Z24/AF24</f>
        <v>55.105787775554717</v>
      </c>
      <c r="AI24" s="9" t="s">
        <v>2</v>
      </c>
      <c r="AJ24" s="25">
        <f>SUM(N23/AF24)</f>
        <v>2.3979043121421322</v>
      </c>
    </row>
    <row r="25" spans="1:36" ht="15.75" x14ac:dyDescent="0.25">
      <c r="A25" s="3"/>
      <c r="B25" s="16" t="s">
        <v>36</v>
      </c>
      <c r="C25" s="9" t="s">
        <v>2</v>
      </c>
      <c r="D25" s="19">
        <v>12</v>
      </c>
      <c r="E25" s="9"/>
      <c r="F25" s="19">
        <v>114</v>
      </c>
      <c r="G25" s="9" t="s">
        <v>2</v>
      </c>
      <c r="H25" s="19">
        <v>7</v>
      </c>
      <c r="I25" s="9" t="s">
        <v>2</v>
      </c>
      <c r="J25" s="19">
        <v>3</v>
      </c>
      <c r="K25" s="9" t="s">
        <v>2</v>
      </c>
      <c r="L25" s="19">
        <v>0</v>
      </c>
      <c r="M25" s="9" t="s">
        <v>2</v>
      </c>
      <c r="N25" s="17">
        <f>SUM(D25:L25)</f>
        <v>136</v>
      </c>
      <c r="O25" s="9" t="s">
        <v>2</v>
      </c>
      <c r="P25" s="20"/>
      <c r="Q25" s="9" t="s">
        <v>2</v>
      </c>
      <c r="R25" s="19"/>
      <c r="S25" s="9" t="s">
        <v>2</v>
      </c>
      <c r="T25" s="21"/>
      <c r="U25" s="9" t="s">
        <v>2</v>
      </c>
      <c r="V25" s="22"/>
      <c r="W25" s="9" t="s">
        <v>2</v>
      </c>
      <c r="X25" s="23"/>
      <c r="Y25" s="9" t="s">
        <v>2</v>
      </c>
      <c r="Z25" s="24"/>
      <c r="AA25" s="9" t="s">
        <v>2</v>
      </c>
      <c r="AB25" s="24"/>
      <c r="AC25" s="9" t="s">
        <v>2</v>
      </c>
      <c r="AD25" s="24"/>
      <c r="AE25" s="9" t="s">
        <v>2</v>
      </c>
      <c r="AF25" s="21"/>
      <c r="AG25" s="9" t="s">
        <v>2</v>
      </c>
      <c r="AH25" s="24"/>
      <c r="AI25" s="9" t="s">
        <v>2</v>
      </c>
      <c r="AJ25" s="25"/>
    </row>
    <row r="26" spans="1:36" ht="15.75" x14ac:dyDescent="0.25">
      <c r="A26" s="3"/>
      <c r="B26" s="13" t="s">
        <v>37</v>
      </c>
      <c r="C26" s="9" t="s">
        <v>2</v>
      </c>
      <c r="D26" s="14" t="s">
        <v>37</v>
      </c>
      <c r="E26" s="9" t="s">
        <v>2</v>
      </c>
      <c r="F26" s="14" t="s">
        <v>37</v>
      </c>
      <c r="G26" s="9" t="s">
        <v>2</v>
      </c>
      <c r="H26" s="14" t="s">
        <v>37</v>
      </c>
      <c r="I26" s="9" t="s">
        <v>2</v>
      </c>
      <c r="J26" s="14" t="s">
        <v>37</v>
      </c>
      <c r="K26" s="9" t="s">
        <v>2</v>
      </c>
      <c r="L26" s="14" t="s">
        <v>37</v>
      </c>
      <c r="M26" s="9" t="s">
        <v>2</v>
      </c>
      <c r="N26" s="14" t="s">
        <v>37</v>
      </c>
      <c r="O26" s="9" t="s">
        <v>2</v>
      </c>
      <c r="P26" s="14" t="s">
        <v>37</v>
      </c>
      <c r="Q26" s="9" t="s">
        <v>2</v>
      </c>
      <c r="R26" s="14" t="s">
        <v>37</v>
      </c>
      <c r="S26" s="9" t="s">
        <v>2</v>
      </c>
      <c r="T26" s="14" t="s">
        <v>37</v>
      </c>
      <c r="U26" s="9" t="s">
        <v>2</v>
      </c>
      <c r="V26" s="14" t="s">
        <v>37</v>
      </c>
      <c r="W26" s="9" t="s">
        <v>2</v>
      </c>
      <c r="X26" s="14" t="s">
        <v>37</v>
      </c>
      <c r="Y26" s="9" t="s">
        <v>2</v>
      </c>
      <c r="Z26" s="14" t="s">
        <v>37</v>
      </c>
      <c r="AA26" s="9" t="s">
        <v>2</v>
      </c>
      <c r="AB26" s="14" t="s">
        <v>37</v>
      </c>
      <c r="AC26" s="9" t="s">
        <v>2</v>
      </c>
      <c r="AD26" s="14" t="s">
        <v>37</v>
      </c>
      <c r="AE26" s="9" t="s">
        <v>2</v>
      </c>
      <c r="AF26" s="26" t="s">
        <v>37</v>
      </c>
      <c r="AG26" s="9" t="s">
        <v>2</v>
      </c>
      <c r="AH26" s="27" t="s">
        <v>37</v>
      </c>
      <c r="AI26" s="9" t="s">
        <v>2</v>
      </c>
      <c r="AJ26" s="28" t="s">
        <v>37</v>
      </c>
    </row>
    <row r="27" spans="1:36" ht="15.75" x14ac:dyDescent="0.25">
      <c r="A27" s="3"/>
      <c r="B27" s="16" t="s">
        <v>42</v>
      </c>
      <c r="C27" s="9" t="s">
        <v>2</v>
      </c>
      <c r="D27" s="29" t="s">
        <v>1</v>
      </c>
      <c r="E27" s="9" t="s">
        <v>2</v>
      </c>
      <c r="F27" s="29" t="s">
        <v>1</v>
      </c>
      <c r="G27" s="9" t="s">
        <v>2</v>
      </c>
      <c r="H27" s="29" t="s">
        <v>1</v>
      </c>
      <c r="I27" s="9" t="s">
        <v>2</v>
      </c>
      <c r="J27" s="29" t="s">
        <v>1</v>
      </c>
      <c r="K27" s="9" t="s">
        <v>2</v>
      </c>
      <c r="L27" s="29" t="s">
        <v>1</v>
      </c>
      <c r="M27" s="9" t="s">
        <v>2</v>
      </c>
      <c r="N27" s="17">
        <f>SUM(N28+N29)</f>
        <v>3678</v>
      </c>
      <c r="O27" s="9" t="s">
        <v>2</v>
      </c>
      <c r="P27" s="9" t="s">
        <v>1</v>
      </c>
      <c r="Q27" s="9" t="s">
        <v>2</v>
      </c>
      <c r="R27" s="10"/>
      <c r="S27" s="9" t="s">
        <v>2</v>
      </c>
      <c r="T27" s="10"/>
      <c r="U27" s="9" t="s">
        <v>2</v>
      </c>
      <c r="V27" s="9" t="s">
        <v>1</v>
      </c>
      <c r="W27" s="9" t="s">
        <v>2</v>
      </c>
      <c r="X27" s="10"/>
      <c r="Y27" s="9" t="s">
        <v>2</v>
      </c>
      <c r="Z27" s="1" t="s">
        <v>1</v>
      </c>
      <c r="AA27" s="9" t="s">
        <v>2</v>
      </c>
      <c r="AB27" s="10"/>
      <c r="AC27" s="9" t="s">
        <v>2</v>
      </c>
      <c r="AD27" s="10"/>
      <c r="AE27" s="9" t="s">
        <v>2</v>
      </c>
      <c r="AF27" s="30" t="s">
        <v>1</v>
      </c>
      <c r="AG27" s="9" t="s">
        <v>2</v>
      </c>
      <c r="AH27" s="24"/>
      <c r="AI27" s="9" t="s">
        <v>2</v>
      </c>
      <c r="AJ27" s="31"/>
    </row>
    <row r="28" spans="1:36" ht="15.75" x14ac:dyDescent="0.25">
      <c r="A28" s="3"/>
      <c r="B28" s="16" t="s">
        <v>35</v>
      </c>
      <c r="C28" s="9" t="s">
        <v>2</v>
      </c>
      <c r="D28" s="19">
        <v>222</v>
      </c>
      <c r="E28" s="9" t="s">
        <v>2</v>
      </c>
      <c r="F28" s="19">
        <v>2785</v>
      </c>
      <c r="G28" s="9" t="s">
        <v>2</v>
      </c>
      <c r="H28" s="19">
        <v>385</v>
      </c>
      <c r="I28" s="9" t="s">
        <v>2</v>
      </c>
      <c r="J28" s="19">
        <v>16</v>
      </c>
      <c r="K28" s="9" t="s">
        <v>2</v>
      </c>
      <c r="L28" s="19">
        <v>0</v>
      </c>
      <c r="M28" s="9" t="s">
        <v>2</v>
      </c>
      <c r="N28" s="17">
        <f>SUM(D28:L28)</f>
        <v>3408</v>
      </c>
      <c r="O28" s="9" t="s">
        <v>2</v>
      </c>
      <c r="P28" s="20">
        <v>3249</v>
      </c>
      <c r="Q28" s="9" t="s">
        <v>2</v>
      </c>
      <c r="R28" s="19">
        <v>17953</v>
      </c>
      <c r="S28" s="9" t="s">
        <v>2</v>
      </c>
      <c r="T28" s="21">
        <f>R28/N27</f>
        <v>4.8811854268624248</v>
      </c>
      <c r="U28" s="9" t="s">
        <v>2</v>
      </c>
      <c r="V28" s="22">
        <v>2842.18</v>
      </c>
      <c r="W28" s="9" t="s">
        <v>2</v>
      </c>
      <c r="X28" s="23">
        <f>R28/V28</f>
        <v>6.3166301923171657</v>
      </c>
      <c r="Y28" s="9" t="s">
        <v>2</v>
      </c>
      <c r="Z28" s="24">
        <v>96716.17</v>
      </c>
      <c r="AA28" s="9" t="s">
        <v>2</v>
      </c>
      <c r="AB28" s="24">
        <f>SUM(Z28/N27)</f>
        <v>26.295859162588364</v>
      </c>
      <c r="AC28" s="9" t="s">
        <v>2</v>
      </c>
      <c r="AD28" s="24">
        <f>SUM(Z28/R28)</f>
        <v>5.3871870996490836</v>
      </c>
      <c r="AE28" s="9" t="s">
        <v>2</v>
      </c>
      <c r="AF28" s="21">
        <v>1659.37</v>
      </c>
      <c r="AG28" s="9" t="s">
        <v>2</v>
      </c>
      <c r="AH28" s="24">
        <f>Z28/AF28</f>
        <v>58.284873174759099</v>
      </c>
      <c r="AI28" s="9" t="s">
        <v>2</v>
      </c>
      <c r="AJ28" s="25">
        <f>SUM(N27/AF28)</f>
        <v>2.2165038538722528</v>
      </c>
    </row>
    <row r="29" spans="1:36" ht="15.75" x14ac:dyDescent="0.25">
      <c r="A29" s="3"/>
      <c r="B29" s="16" t="s">
        <v>36</v>
      </c>
      <c r="C29" s="9" t="s">
        <v>2</v>
      </c>
      <c r="D29" s="19">
        <v>21</v>
      </c>
      <c r="E29" s="9" t="s">
        <v>2</v>
      </c>
      <c r="F29" s="19">
        <v>107</v>
      </c>
      <c r="G29" s="9" t="s">
        <v>2</v>
      </c>
      <c r="H29" s="19">
        <v>22</v>
      </c>
      <c r="I29" s="9" t="s">
        <v>2</v>
      </c>
      <c r="J29" s="19">
        <v>120</v>
      </c>
      <c r="K29" s="9" t="s">
        <v>2</v>
      </c>
      <c r="L29" s="19">
        <v>0</v>
      </c>
      <c r="M29" s="9" t="s">
        <v>2</v>
      </c>
      <c r="N29" s="17">
        <f>SUM(D29:L29)</f>
        <v>270</v>
      </c>
      <c r="O29" s="9" t="s">
        <v>2</v>
      </c>
      <c r="P29" s="20"/>
      <c r="Q29" s="9" t="s">
        <v>2</v>
      </c>
      <c r="R29" s="19"/>
      <c r="S29" s="9" t="s">
        <v>2</v>
      </c>
      <c r="T29" s="21"/>
      <c r="U29" s="9" t="s">
        <v>2</v>
      </c>
      <c r="V29" s="22"/>
      <c r="W29" s="9" t="s">
        <v>2</v>
      </c>
      <c r="X29" s="23"/>
      <c r="Y29" s="9" t="s">
        <v>2</v>
      </c>
      <c r="Z29" s="24"/>
      <c r="AA29" s="9" t="s">
        <v>2</v>
      </c>
      <c r="AB29" s="24"/>
      <c r="AC29" s="9" t="s">
        <v>2</v>
      </c>
      <c r="AD29" s="24"/>
      <c r="AE29" s="9" t="s">
        <v>2</v>
      </c>
      <c r="AF29" s="21"/>
      <c r="AG29" s="9" t="s">
        <v>2</v>
      </c>
      <c r="AH29" s="24"/>
      <c r="AI29" s="9" t="s">
        <v>2</v>
      </c>
      <c r="AJ29" s="25"/>
    </row>
    <row r="30" spans="1:36" ht="15.75" x14ac:dyDescent="0.25">
      <c r="A30" s="3"/>
      <c r="B30" s="13" t="s">
        <v>37</v>
      </c>
      <c r="C30" s="9" t="s">
        <v>2</v>
      </c>
      <c r="D30" s="14" t="s">
        <v>37</v>
      </c>
      <c r="E30" s="9" t="s">
        <v>2</v>
      </c>
      <c r="F30" s="14" t="s">
        <v>37</v>
      </c>
      <c r="G30" s="9" t="s">
        <v>2</v>
      </c>
      <c r="H30" s="14" t="s">
        <v>37</v>
      </c>
      <c r="I30" s="9" t="s">
        <v>2</v>
      </c>
      <c r="J30" s="14" t="s">
        <v>37</v>
      </c>
      <c r="K30" s="9" t="s">
        <v>2</v>
      </c>
      <c r="L30" s="14" t="s">
        <v>37</v>
      </c>
      <c r="M30" s="9" t="s">
        <v>2</v>
      </c>
      <c r="N30" s="14" t="s">
        <v>37</v>
      </c>
      <c r="O30" s="9" t="s">
        <v>2</v>
      </c>
      <c r="P30" s="14" t="s">
        <v>37</v>
      </c>
      <c r="Q30" s="9" t="s">
        <v>2</v>
      </c>
      <c r="R30" s="14" t="s">
        <v>37</v>
      </c>
      <c r="S30" s="9" t="s">
        <v>2</v>
      </c>
      <c r="T30" s="14" t="s">
        <v>37</v>
      </c>
      <c r="U30" s="9" t="s">
        <v>2</v>
      </c>
      <c r="V30" s="14" t="s">
        <v>37</v>
      </c>
      <c r="W30" s="9" t="s">
        <v>2</v>
      </c>
      <c r="X30" s="14" t="s">
        <v>37</v>
      </c>
      <c r="Y30" s="9" t="s">
        <v>2</v>
      </c>
      <c r="Z30" s="14" t="s">
        <v>37</v>
      </c>
      <c r="AA30" s="9" t="s">
        <v>2</v>
      </c>
      <c r="AB30" s="14" t="s">
        <v>37</v>
      </c>
      <c r="AC30" s="9" t="s">
        <v>2</v>
      </c>
      <c r="AD30" s="14" t="s">
        <v>37</v>
      </c>
      <c r="AE30" s="9" t="s">
        <v>2</v>
      </c>
      <c r="AF30" s="26" t="s">
        <v>37</v>
      </c>
      <c r="AG30" s="9" t="s">
        <v>2</v>
      </c>
      <c r="AH30" s="27" t="s">
        <v>37</v>
      </c>
      <c r="AI30" s="9" t="s">
        <v>2</v>
      </c>
      <c r="AJ30" s="28" t="s">
        <v>37</v>
      </c>
    </row>
    <row r="31" spans="1:36" ht="15.75" x14ac:dyDescent="0.25">
      <c r="A31" s="3"/>
      <c r="B31" s="16" t="s">
        <v>43</v>
      </c>
      <c r="C31" s="9" t="s">
        <v>2</v>
      </c>
      <c r="D31" s="29" t="s">
        <v>1</v>
      </c>
      <c r="E31" s="9" t="s">
        <v>2</v>
      </c>
      <c r="F31" s="29" t="s">
        <v>1</v>
      </c>
      <c r="G31" s="9" t="s">
        <v>2</v>
      </c>
      <c r="H31" s="29" t="s">
        <v>1</v>
      </c>
      <c r="I31" s="9" t="s">
        <v>2</v>
      </c>
      <c r="J31" s="29" t="s">
        <v>1</v>
      </c>
      <c r="K31" s="9" t="s">
        <v>2</v>
      </c>
      <c r="L31" s="29" t="s">
        <v>1</v>
      </c>
      <c r="M31" s="9" t="s">
        <v>2</v>
      </c>
      <c r="N31" s="17">
        <f>SUM(N32+N33)</f>
        <v>4113</v>
      </c>
      <c r="O31" s="9" t="s">
        <v>2</v>
      </c>
      <c r="P31" s="9" t="s">
        <v>1</v>
      </c>
      <c r="Q31" s="9" t="s">
        <v>2</v>
      </c>
      <c r="R31" s="10"/>
      <c r="S31" s="9" t="s">
        <v>2</v>
      </c>
      <c r="T31" s="10"/>
      <c r="U31" s="9" t="s">
        <v>2</v>
      </c>
      <c r="V31" s="9" t="s">
        <v>1</v>
      </c>
      <c r="W31" s="9" t="s">
        <v>2</v>
      </c>
      <c r="X31" s="10"/>
      <c r="Y31" s="9" t="s">
        <v>2</v>
      </c>
      <c r="Z31" s="1" t="s">
        <v>1</v>
      </c>
      <c r="AA31" s="9" t="s">
        <v>2</v>
      </c>
      <c r="AB31" s="10"/>
      <c r="AC31" s="9" t="s">
        <v>2</v>
      </c>
      <c r="AD31" s="10"/>
      <c r="AE31" s="9" t="s">
        <v>2</v>
      </c>
      <c r="AF31" s="30" t="s">
        <v>1</v>
      </c>
      <c r="AG31" s="9" t="s">
        <v>2</v>
      </c>
      <c r="AH31" s="24"/>
      <c r="AI31" s="9" t="s">
        <v>2</v>
      </c>
      <c r="AJ31" s="31"/>
    </row>
    <row r="32" spans="1:36" ht="15.75" x14ac:dyDescent="0.25">
      <c r="A32" s="3"/>
      <c r="B32" s="16" t="s">
        <v>35</v>
      </c>
      <c r="C32" s="9" t="s">
        <v>2</v>
      </c>
      <c r="D32" s="19">
        <v>281</v>
      </c>
      <c r="E32" s="9" t="s">
        <v>2</v>
      </c>
      <c r="F32" s="19">
        <v>3188</v>
      </c>
      <c r="G32" s="9" t="s">
        <v>2</v>
      </c>
      <c r="H32" s="19">
        <v>490</v>
      </c>
      <c r="I32" s="9" t="s">
        <v>2</v>
      </c>
      <c r="J32" s="19">
        <v>46</v>
      </c>
      <c r="K32" s="9" t="s">
        <v>2</v>
      </c>
      <c r="L32" s="19">
        <v>0</v>
      </c>
      <c r="M32" s="9" t="s">
        <v>2</v>
      </c>
      <c r="N32" s="17">
        <f>SUM(D32:L32)</f>
        <v>4005</v>
      </c>
      <c r="O32" s="9" t="s">
        <v>2</v>
      </c>
      <c r="P32" s="20">
        <v>4835</v>
      </c>
      <c r="Q32" s="9" t="s">
        <v>2</v>
      </c>
      <c r="R32" s="19">
        <v>20071</v>
      </c>
      <c r="S32" s="9" t="s">
        <v>2</v>
      </c>
      <c r="T32" s="21">
        <f>R32/N31</f>
        <v>4.8798930221249694</v>
      </c>
      <c r="U32" s="9" t="s">
        <v>2</v>
      </c>
      <c r="V32" s="22">
        <v>2658.86</v>
      </c>
      <c r="W32" s="9" t="s">
        <v>2</v>
      </c>
      <c r="X32" s="23">
        <f>R32/V32</f>
        <v>7.5487238891855908</v>
      </c>
      <c r="Y32" s="9" t="s">
        <v>2</v>
      </c>
      <c r="Z32" s="24">
        <v>91541.63</v>
      </c>
      <c r="AA32" s="9" t="s">
        <v>2</v>
      </c>
      <c r="AB32" s="24">
        <f>SUM(Z32/N31)</f>
        <v>22.2566569414053</v>
      </c>
      <c r="AC32" s="9" t="s">
        <v>2</v>
      </c>
      <c r="AD32" s="24">
        <f>SUM(Z32/R32)</f>
        <v>4.5608903392955016</v>
      </c>
      <c r="AE32" s="9" t="s">
        <v>2</v>
      </c>
      <c r="AF32" s="21">
        <v>1814.38</v>
      </c>
      <c r="AG32" s="9" t="s">
        <v>2</v>
      </c>
      <c r="AH32" s="24">
        <f>Z32/AF32</f>
        <v>50.453394547999871</v>
      </c>
      <c r="AI32" s="9" t="s">
        <v>2</v>
      </c>
      <c r="AJ32" s="25">
        <f>SUM(N31/AF32)</f>
        <v>2.2668900671303693</v>
      </c>
    </row>
    <row r="33" spans="1:36" ht="15.75" x14ac:dyDescent="0.25">
      <c r="A33" s="3"/>
      <c r="B33" s="16" t="s">
        <v>36</v>
      </c>
      <c r="C33" s="9" t="s">
        <v>2</v>
      </c>
      <c r="D33" s="19">
        <v>10</v>
      </c>
      <c r="E33" s="9" t="s">
        <v>2</v>
      </c>
      <c r="F33" s="19">
        <v>90</v>
      </c>
      <c r="G33" s="9" t="s">
        <v>2</v>
      </c>
      <c r="H33" s="19">
        <v>5</v>
      </c>
      <c r="I33" s="9" t="s">
        <v>2</v>
      </c>
      <c r="J33" s="19">
        <v>3</v>
      </c>
      <c r="K33" s="9" t="s">
        <v>2</v>
      </c>
      <c r="L33" s="19">
        <v>0</v>
      </c>
      <c r="M33" s="9" t="s">
        <v>2</v>
      </c>
      <c r="N33" s="17">
        <f>SUM(D33:L33)</f>
        <v>108</v>
      </c>
      <c r="O33" s="9" t="s">
        <v>2</v>
      </c>
      <c r="P33" s="20"/>
      <c r="Q33" s="9" t="s">
        <v>2</v>
      </c>
      <c r="R33" s="19"/>
      <c r="S33" s="9" t="s">
        <v>2</v>
      </c>
      <c r="T33" s="21"/>
      <c r="U33" s="9" t="s">
        <v>2</v>
      </c>
      <c r="V33" s="22"/>
      <c r="W33" s="9" t="s">
        <v>2</v>
      </c>
      <c r="X33" s="23"/>
      <c r="Y33" s="9" t="s">
        <v>2</v>
      </c>
      <c r="Z33" s="24"/>
      <c r="AA33" s="9" t="s">
        <v>2</v>
      </c>
      <c r="AB33" s="24"/>
      <c r="AC33" s="9" t="s">
        <v>2</v>
      </c>
      <c r="AD33" s="24"/>
      <c r="AE33" s="9" t="s">
        <v>2</v>
      </c>
      <c r="AF33" s="21"/>
      <c r="AG33" s="9" t="s">
        <v>2</v>
      </c>
      <c r="AH33" s="24"/>
      <c r="AI33" s="9" t="s">
        <v>2</v>
      </c>
      <c r="AJ33" s="25"/>
    </row>
    <row r="34" spans="1:36" ht="15.75" x14ac:dyDescent="0.25">
      <c r="A34" s="3"/>
      <c r="B34" s="13" t="s">
        <v>37</v>
      </c>
      <c r="C34" s="9" t="s">
        <v>2</v>
      </c>
      <c r="D34" s="14" t="s">
        <v>37</v>
      </c>
      <c r="E34" s="9" t="s">
        <v>2</v>
      </c>
      <c r="F34" s="14" t="s">
        <v>37</v>
      </c>
      <c r="G34" s="9" t="s">
        <v>2</v>
      </c>
      <c r="H34" s="14" t="s">
        <v>37</v>
      </c>
      <c r="I34" s="9" t="s">
        <v>2</v>
      </c>
      <c r="J34" s="14" t="s">
        <v>37</v>
      </c>
      <c r="K34" s="9" t="s">
        <v>2</v>
      </c>
      <c r="L34" s="14" t="s">
        <v>37</v>
      </c>
      <c r="M34" s="9" t="s">
        <v>2</v>
      </c>
      <c r="N34" s="14" t="s">
        <v>37</v>
      </c>
      <c r="O34" s="9" t="s">
        <v>2</v>
      </c>
      <c r="P34" s="14" t="s">
        <v>37</v>
      </c>
      <c r="Q34" s="9" t="s">
        <v>2</v>
      </c>
      <c r="R34" s="14" t="s">
        <v>37</v>
      </c>
      <c r="S34" s="9" t="s">
        <v>2</v>
      </c>
      <c r="T34" s="14" t="s">
        <v>37</v>
      </c>
      <c r="U34" s="9" t="s">
        <v>2</v>
      </c>
      <c r="V34" s="14" t="s">
        <v>37</v>
      </c>
      <c r="W34" s="9" t="s">
        <v>2</v>
      </c>
      <c r="X34" s="14" t="s">
        <v>37</v>
      </c>
      <c r="Y34" s="9" t="s">
        <v>2</v>
      </c>
      <c r="Z34" s="14" t="s">
        <v>37</v>
      </c>
      <c r="AA34" s="9" t="s">
        <v>2</v>
      </c>
      <c r="AB34" s="14" t="s">
        <v>37</v>
      </c>
      <c r="AC34" s="9" t="s">
        <v>2</v>
      </c>
      <c r="AD34" s="14" t="s">
        <v>37</v>
      </c>
      <c r="AE34" s="9" t="s">
        <v>2</v>
      </c>
      <c r="AF34" s="26" t="s">
        <v>37</v>
      </c>
      <c r="AG34" s="9" t="s">
        <v>2</v>
      </c>
      <c r="AH34" s="27" t="s">
        <v>37</v>
      </c>
      <c r="AI34" s="9" t="s">
        <v>2</v>
      </c>
      <c r="AJ34" s="28" t="s">
        <v>37</v>
      </c>
    </row>
    <row r="35" spans="1:36" ht="15.75" x14ac:dyDescent="0.25">
      <c r="A35" s="3"/>
      <c r="B35" s="16" t="s">
        <v>44</v>
      </c>
      <c r="C35" s="9" t="s">
        <v>2</v>
      </c>
      <c r="D35" s="29" t="s">
        <v>1</v>
      </c>
      <c r="E35" s="9" t="s">
        <v>2</v>
      </c>
      <c r="F35" s="29" t="s">
        <v>1</v>
      </c>
      <c r="G35" s="9" t="s">
        <v>2</v>
      </c>
      <c r="H35" s="29" t="s">
        <v>1</v>
      </c>
      <c r="I35" s="9" t="s">
        <v>2</v>
      </c>
      <c r="J35" s="29" t="s">
        <v>1</v>
      </c>
      <c r="K35" s="9" t="s">
        <v>2</v>
      </c>
      <c r="L35" s="29" t="s">
        <v>1</v>
      </c>
      <c r="M35" s="9" t="s">
        <v>2</v>
      </c>
      <c r="N35" s="17">
        <f>SUM(N36+N37)</f>
        <v>3570</v>
      </c>
      <c r="O35" s="9" t="s">
        <v>2</v>
      </c>
      <c r="P35" s="9" t="s">
        <v>1</v>
      </c>
      <c r="Q35" s="9" t="s">
        <v>2</v>
      </c>
      <c r="R35" s="10"/>
      <c r="S35" s="9" t="s">
        <v>2</v>
      </c>
      <c r="T35" s="10"/>
      <c r="U35" s="9" t="s">
        <v>2</v>
      </c>
      <c r="V35" s="9" t="s">
        <v>1</v>
      </c>
      <c r="W35" s="9" t="s">
        <v>2</v>
      </c>
      <c r="X35" s="10"/>
      <c r="Y35" s="9" t="s">
        <v>2</v>
      </c>
      <c r="Z35" s="1" t="s">
        <v>1</v>
      </c>
      <c r="AA35" s="9" t="s">
        <v>2</v>
      </c>
      <c r="AB35" s="10"/>
      <c r="AC35" s="9" t="s">
        <v>2</v>
      </c>
      <c r="AD35" s="10"/>
      <c r="AE35" s="9" t="s">
        <v>2</v>
      </c>
      <c r="AF35" s="30" t="s">
        <v>1</v>
      </c>
      <c r="AG35" s="9" t="s">
        <v>2</v>
      </c>
      <c r="AH35" s="24"/>
      <c r="AI35" s="9" t="s">
        <v>2</v>
      </c>
      <c r="AJ35" s="31"/>
    </row>
    <row r="36" spans="1:36" ht="15.75" x14ac:dyDescent="0.25">
      <c r="A36" s="3"/>
      <c r="B36" s="16" t="s">
        <v>35</v>
      </c>
      <c r="C36" s="9" t="s">
        <v>2</v>
      </c>
      <c r="D36" s="19">
        <v>219</v>
      </c>
      <c r="E36" s="9" t="s">
        <v>2</v>
      </c>
      <c r="F36" s="19">
        <v>2832</v>
      </c>
      <c r="G36" s="9" t="s">
        <v>2</v>
      </c>
      <c r="H36" s="19">
        <v>373</v>
      </c>
      <c r="I36" s="9" t="s">
        <v>2</v>
      </c>
      <c r="J36" s="19">
        <v>25</v>
      </c>
      <c r="K36" s="9" t="s">
        <v>2</v>
      </c>
      <c r="L36" s="19">
        <v>0</v>
      </c>
      <c r="M36" s="9" t="s">
        <v>2</v>
      </c>
      <c r="N36" s="17">
        <f>SUM(D36:L36)</f>
        <v>3449</v>
      </c>
      <c r="O36" s="9" t="s">
        <v>2</v>
      </c>
      <c r="P36" s="20">
        <v>4360.5</v>
      </c>
      <c r="Q36" s="9" t="s">
        <v>2</v>
      </c>
      <c r="R36" s="19">
        <v>17247</v>
      </c>
      <c r="S36" s="9" t="s">
        <v>2</v>
      </c>
      <c r="T36" s="21">
        <f>R36/N35</f>
        <v>4.8310924369747896</v>
      </c>
      <c r="U36" s="9" t="s">
        <v>2</v>
      </c>
      <c r="V36" s="22">
        <v>2394.36</v>
      </c>
      <c r="W36" s="9" t="s">
        <v>2</v>
      </c>
      <c r="X36" s="23">
        <f>R36/V36</f>
        <v>7.2031774670475617</v>
      </c>
      <c r="Y36" s="9" t="s">
        <v>2</v>
      </c>
      <c r="Z36" s="24">
        <v>90769.59</v>
      </c>
      <c r="AA36" s="9" t="s">
        <v>2</v>
      </c>
      <c r="AB36" s="24">
        <f>SUM(Z36/N35)</f>
        <v>25.425655462184874</v>
      </c>
      <c r="AC36" s="9" t="s">
        <v>2</v>
      </c>
      <c r="AD36" s="24">
        <f>SUM(Z36/R36)</f>
        <v>5.2629205079144201</v>
      </c>
      <c r="AE36" s="9" t="s">
        <v>2</v>
      </c>
      <c r="AF36" s="21">
        <v>1604.32</v>
      </c>
      <c r="AG36" s="9" t="s">
        <v>2</v>
      </c>
      <c r="AH36" s="24">
        <f>Z36/AF36</f>
        <v>56.578232522190085</v>
      </c>
      <c r="AI36" s="9" t="s">
        <v>2</v>
      </c>
      <c r="AJ36" s="25">
        <f>SUM(N35/AF36)</f>
        <v>2.2252418470130646</v>
      </c>
    </row>
    <row r="37" spans="1:36" ht="15.75" x14ac:dyDescent="0.25">
      <c r="A37" s="3"/>
      <c r="B37" s="16" t="s">
        <v>36</v>
      </c>
      <c r="C37" s="9" t="s">
        <v>2</v>
      </c>
      <c r="D37" s="19">
        <v>11</v>
      </c>
      <c r="E37" s="9" t="s">
        <v>2</v>
      </c>
      <c r="F37" s="19">
        <v>101</v>
      </c>
      <c r="G37" s="9" t="s">
        <v>2</v>
      </c>
      <c r="H37" s="19">
        <v>6</v>
      </c>
      <c r="I37" s="9" t="s">
        <v>2</v>
      </c>
      <c r="J37" s="19">
        <v>3</v>
      </c>
      <c r="K37" s="9" t="s">
        <v>2</v>
      </c>
      <c r="L37" s="19">
        <v>0</v>
      </c>
      <c r="M37" s="9" t="s">
        <v>2</v>
      </c>
      <c r="N37" s="17">
        <f>SUM(D37:L37)</f>
        <v>121</v>
      </c>
      <c r="O37" s="9" t="s">
        <v>2</v>
      </c>
      <c r="P37" s="20"/>
      <c r="Q37" s="9" t="s">
        <v>2</v>
      </c>
      <c r="R37" s="19"/>
      <c r="S37" s="9" t="s">
        <v>2</v>
      </c>
      <c r="T37" s="21"/>
      <c r="U37" s="9" t="s">
        <v>2</v>
      </c>
      <c r="V37" s="22"/>
      <c r="W37" s="9" t="s">
        <v>2</v>
      </c>
      <c r="X37" s="23"/>
      <c r="Y37" s="9" t="s">
        <v>2</v>
      </c>
      <c r="Z37" s="24"/>
      <c r="AA37" s="9" t="s">
        <v>2</v>
      </c>
      <c r="AB37" s="24"/>
      <c r="AC37" s="9" t="s">
        <v>2</v>
      </c>
      <c r="AD37" s="24"/>
      <c r="AE37" s="9" t="s">
        <v>2</v>
      </c>
      <c r="AF37" s="21"/>
      <c r="AG37" s="9" t="s">
        <v>2</v>
      </c>
      <c r="AH37" s="24"/>
      <c r="AI37" s="9" t="s">
        <v>2</v>
      </c>
      <c r="AJ37" s="25"/>
    </row>
    <row r="38" spans="1:36" ht="15.75" x14ac:dyDescent="0.25">
      <c r="A38" s="3"/>
      <c r="B38" s="13" t="s">
        <v>37</v>
      </c>
      <c r="C38" s="9" t="s">
        <v>2</v>
      </c>
      <c r="D38" s="14" t="s">
        <v>37</v>
      </c>
      <c r="E38" s="9" t="s">
        <v>2</v>
      </c>
      <c r="F38" s="14" t="s">
        <v>37</v>
      </c>
      <c r="G38" s="9" t="s">
        <v>2</v>
      </c>
      <c r="H38" s="14" t="s">
        <v>37</v>
      </c>
      <c r="I38" s="9" t="s">
        <v>2</v>
      </c>
      <c r="J38" s="14" t="s">
        <v>37</v>
      </c>
      <c r="K38" s="9" t="s">
        <v>2</v>
      </c>
      <c r="L38" s="14" t="s">
        <v>37</v>
      </c>
      <c r="M38" s="9" t="s">
        <v>2</v>
      </c>
      <c r="N38" s="14" t="s">
        <v>37</v>
      </c>
      <c r="O38" s="9" t="s">
        <v>2</v>
      </c>
      <c r="P38" s="14" t="s">
        <v>37</v>
      </c>
      <c r="Q38" s="9" t="s">
        <v>2</v>
      </c>
      <c r="R38" s="14" t="s">
        <v>37</v>
      </c>
      <c r="S38" s="9" t="s">
        <v>2</v>
      </c>
      <c r="T38" s="14" t="s">
        <v>37</v>
      </c>
      <c r="U38" s="9" t="s">
        <v>2</v>
      </c>
      <c r="V38" s="14" t="s">
        <v>37</v>
      </c>
      <c r="W38" s="9" t="s">
        <v>2</v>
      </c>
      <c r="X38" s="14" t="s">
        <v>37</v>
      </c>
      <c r="Y38" s="9" t="s">
        <v>2</v>
      </c>
      <c r="Z38" s="14" t="s">
        <v>37</v>
      </c>
      <c r="AA38" s="9" t="s">
        <v>2</v>
      </c>
      <c r="AB38" s="14" t="s">
        <v>37</v>
      </c>
      <c r="AC38" s="9" t="s">
        <v>2</v>
      </c>
      <c r="AD38" s="14" t="s">
        <v>37</v>
      </c>
      <c r="AE38" s="9" t="s">
        <v>2</v>
      </c>
      <c r="AF38" s="26" t="s">
        <v>37</v>
      </c>
      <c r="AG38" s="9" t="s">
        <v>2</v>
      </c>
      <c r="AH38" s="27" t="s">
        <v>37</v>
      </c>
      <c r="AI38" s="9" t="s">
        <v>2</v>
      </c>
      <c r="AJ38" s="28" t="s">
        <v>37</v>
      </c>
    </row>
    <row r="39" spans="1:36" ht="15.75" x14ac:dyDescent="0.25">
      <c r="A39" s="3"/>
      <c r="B39" s="16" t="s">
        <v>45</v>
      </c>
      <c r="C39" s="9" t="s">
        <v>2</v>
      </c>
      <c r="D39" s="29" t="s">
        <v>1</v>
      </c>
      <c r="E39" s="9" t="s">
        <v>2</v>
      </c>
      <c r="F39" s="29" t="s">
        <v>1</v>
      </c>
      <c r="G39" s="9" t="s">
        <v>2</v>
      </c>
      <c r="H39" s="29" t="s">
        <v>1</v>
      </c>
      <c r="I39" s="9" t="s">
        <v>2</v>
      </c>
      <c r="J39" s="29" t="s">
        <v>1</v>
      </c>
      <c r="K39" s="9" t="s">
        <v>2</v>
      </c>
      <c r="L39" s="29" t="s">
        <v>1</v>
      </c>
      <c r="M39" s="9" t="s">
        <v>2</v>
      </c>
      <c r="N39" s="17">
        <f>SUM(N40+N41)</f>
        <v>0</v>
      </c>
      <c r="O39" s="9" t="s">
        <v>2</v>
      </c>
      <c r="P39" s="9" t="s">
        <v>1</v>
      </c>
      <c r="Q39" s="9" t="s">
        <v>2</v>
      </c>
      <c r="R39" s="10"/>
      <c r="S39" s="9" t="s">
        <v>2</v>
      </c>
      <c r="T39" s="10"/>
      <c r="U39" s="9" t="s">
        <v>2</v>
      </c>
      <c r="V39" s="9" t="s">
        <v>1</v>
      </c>
      <c r="W39" s="9" t="s">
        <v>2</v>
      </c>
      <c r="X39" s="10"/>
      <c r="Y39" s="9" t="s">
        <v>2</v>
      </c>
      <c r="Z39" s="1" t="s">
        <v>1</v>
      </c>
      <c r="AA39" s="9" t="s">
        <v>2</v>
      </c>
      <c r="AB39" s="10"/>
      <c r="AC39" s="9" t="s">
        <v>2</v>
      </c>
      <c r="AD39" s="10"/>
      <c r="AE39" s="9" t="s">
        <v>2</v>
      </c>
      <c r="AF39" s="30" t="s">
        <v>1</v>
      </c>
      <c r="AG39" s="9" t="s">
        <v>2</v>
      </c>
      <c r="AH39" s="24"/>
      <c r="AI39" s="9" t="s">
        <v>2</v>
      </c>
      <c r="AJ39" s="31"/>
    </row>
    <row r="40" spans="1:36" ht="15.75" x14ac:dyDescent="0.25">
      <c r="A40" s="3"/>
      <c r="B40" s="16" t="s">
        <v>35</v>
      </c>
      <c r="C40" s="9" t="s">
        <v>2</v>
      </c>
      <c r="D40" s="19">
        <v>0</v>
      </c>
      <c r="E40" s="9" t="s">
        <v>2</v>
      </c>
      <c r="F40" s="19">
        <v>0</v>
      </c>
      <c r="G40" s="9" t="s">
        <v>2</v>
      </c>
      <c r="H40" s="19">
        <v>0</v>
      </c>
      <c r="I40" s="9" t="s">
        <v>2</v>
      </c>
      <c r="J40" s="19">
        <v>0</v>
      </c>
      <c r="K40" s="9" t="s">
        <v>2</v>
      </c>
      <c r="L40" s="19">
        <v>0</v>
      </c>
      <c r="M40" s="9" t="s">
        <v>2</v>
      </c>
      <c r="N40" s="17">
        <f>SUM(D40:L40)</f>
        <v>0</v>
      </c>
      <c r="O40" s="9" t="s">
        <v>2</v>
      </c>
      <c r="P40" s="20" t="s">
        <v>1</v>
      </c>
      <c r="Q40" s="9" t="s">
        <v>2</v>
      </c>
      <c r="R40" s="19" t="s">
        <v>1</v>
      </c>
      <c r="S40" s="9" t="s">
        <v>2</v>
      </c>
      <c r="T40" s="21" t="e">
        <f>R40/N39</f>
        <v>#VALUE!</v>
      </c>
      <c r="U40" s="9" t="s">
        <v>2</v>
      </c>
      <c r="V40" s="22" t="s">
        <v>1</v>
      </c>
      <c r="W40" s="9" t="s">
        <v>2</v>
      </c>
      <c r="X40" s="23" t="e">
        <f>R40/V40</f>
        <v>#VALUE!</v>
      </c>
      <c r="Y40" s="9" t="s">
        <v>2</v>
      </c>
      <c r="Z40" s="24" t="s">
        <v>1</v>
      </c>
      <c r="AA40" s="9" t="s">
        <v>2</v>
      </c>
      <c r="AB40" s="24" t="e">
        <f>SUM(Z40/N39)</f>
        <v>#VALUE!</v>
      </c>
      <c r="AC40" s="9" t="s">
        <v>2</v>
      </c>
      <c r="AD40" s="24" t="e">
        <f>SUM(Z40/R40)</f>
        <v>#VALUE!</v>
      </c>
      <c r="AE40" s="9" t="s">
        <v>2</v>
      </c>
      <c r="AF40" s="21" t="s">
        <v>1</v>
      </c>
      <c r="AG40" s="9" t="s">
        <v>2</v>
      </c>
      <c r="AH40" s="24" t="e">
        <f>Z40/AF40</f>
        <v>#VALUE!</v>
      </c>
      <c r="AI40" s="9" t="s">
        <v>2</v>
      </c>
      <c r="AJ40" s="25" t="e">
        <f>SUM(N39/AF40)</f>
        <v>#VALUE!</v>
      </c>
    </row>
    <row r="41" spans="1:36" ht="15.75" x14ac:dyDescent="0.25">
      <c r="A41" s="3"/>
      <c r="B41" s="16" t="s">
        <v>36</v>
      </c>
      <c r="C41" s="9" t="s">
        <v>2</v>
      </c>
      <c r="D41" s="19">
        <v>0</v>
      </c>
      <c r="E41" s="9" t="s">
        <v>2</v>
      </c>
      <c r="F41" s="19">
        <v>0</v>
      </c>
      <c r="G41" s="9" t="s">
        <v>2</v>
      </c>
      <c r="H41" s="19">
        <v>0</v>
      </c>
      <c r="I41" s="9" t="s">
        <v>2</v>
      </c>
      <c r="J41" s="19">
        <v>0</v>
      </c>
      <c r="K41" s="9" t="s">
        <v>2</v>
      </c>
      <c r="L41" s="19">
        <v>0</v>
      </c>
      <c r="M41" s="9" t="s">
        <v>2</v>
      </c>
      <c r="N41" s="17">
        <f>SUM(D41:L41)</f>
        <v>0</v>
      </c>
      <c r="O41" s="9" t="s">
        <v>2</v>
      </c>
      <c r="P41" s="20"/>
      <c r="Q41" s="9" t="s">
        <v>2</v>
      </c>
      <c r="R41" s="19"/>
      <c r="S41" s="9" t="s">
        <v>2</v>
      </c>
      <c r="T41" s="21"/>
      <c r="U41" s="9" t="s">
        <v>2</v>
      </c>
      <c r="V41" s="22"/>
      <c r="W41" s="9" t="s">
        <v>2</v>
      </c>
      <c r="X41" s="23"/>
      <c r="Y41" s="9" t="s">
        <v>2</v>
      </c>
      <c r="Z41" s="24"/>
      <c r="AA41" s="9" t="s">
        <v>2</v>
      </c>
      <c r="AB41" s="24"/>
      <c r="AC41" s="9" t="s">
        <v>2</v>
      </c>
      <c r="AD41" s="24"/>
      <c r="AE41" s="9" t="s">
        <v>2</v>
      </c>
      <c r="AF41" s="21"/>
      <c r="AG41" s="9" t="s">
        <v>2</v>
      </c>
      <c r="AH41" s="24"/>
      <c r="AI41" s="9" t="s">
        <v>2</v>
      </c>
      <c r="AJ41" s="25"/>
    </row>
    <row r="42" spans="1:36" ht="15.75" x14ac:dyDescent="0.25">
      <c r="A42" s="3"/>
      <c r="B42" s="13" t="s">
        <v>37</v>
      </c>
      <c r="C42" s="9" t="s">
        <v>2</v>
      </c>
      <c r="D42" s="14" t="s">
        <v>37</v>
      </c>
      <c r="E42" s="9" t="s">
        <v>2</v>
      </c>
      <c r="F42" s="14" t="s">
        <v>37</v>
      </c>
      <c r="G42" s="9" t="s">
        <v>2</v>
      </c>
      <c r="H42" s="14" t="s">
        <v>37</v>
      </c>
      <c r="I42" s="9" t="s">
        <v>2</v>
      </c>
      <c r="J42" s="14" t="s">
        <v>37</v>
      </c>
      <c r="K42" s="9" t="s">
        <v>2</v>
      </c>
      <c r="L42" s="14" t="s">
        <v>37</v>
      </c>
      <c r="M42" s="9" t="s">
        <v>2</v>
      </c>
      <c r="N42" s="14" t="s">
        <v>37</v>
      </c>
      <c r="O42" s="9" t="s">
        <v>2</v>
      </c>
      <c r="P42" s="14" t="s">
        <v>37</v>
      </c>
      <c r="Q42" s="9" t="s">
        <v>2</v>
      </c>
      <c r="R42" s="14" t="s">
        <v>37</v>
      </c>
      <c r="S42" s="9" t="s">
        <v>2</v>
      </c>
      <c r="T42" s="14" t="s">
        <v>37</v>
      </c>
      <c r="U42" s="9" t="s">
        <v>2</v>
      </c>
      <c r="V42" s="14" t="s">
        <v>37</v>
      </c>
      <c r="W42" s="9" t="s">
        <v>2</v>
      </c>
      <c r="X42" s="14" t="s">
        <v>37</v>
      </c>
      <c r="Y42" s="9" t="s">
        <v>2</v>
      </c>
      <c r="Z42" s="14" t="s">
        <v>37</v>
      </c>
      <c r="AA42" s="9" t="s">
        <v>2</v>
      </c>
      <c r="AB42" s="14" t="s">
        <v>37</v>
      </c>
      <c r="AC42" s="9" t="s">
        <v>2</v>
      </c>
      <c r="AD42" s="14" t="s">
        <v>37</v>
      </c>
      <c r="AE42" s="9" t="s">
        <v>2</v>
      </c>
      <c r="AF42" s="26" t="s">
        <v>37</v>
      </c>
      <c r="AG42" s="9" t="s">
        <v>2</v>
      </c>
      <c r="AH42" s="27" t="s">
        <v>37</v>
      </c>
      <c r="AI42" s="9" t="s">
        <v>2</v>
      </c>
      <c r="AJ42" s="28" t="s">
        <v>37</v>
      </c>
    </row>
    <row r="43" spans="1:36" ht="15.75" x14ac:dyDescent="0.25">
      <c r="A43" s="3"/>
      <c r="B43" s="16" t="s">
        <v>46</v>
      </c>
      <c r="C43" s="9" t="s">
        <v>2</v>
      </c>
      <c r="D43" s="29" t="s">
        <v>1</v>
      </c>
      <c r="E43" s="9" t="s">
        <v>2</v>
      </c>
      <c r="F43" s="29" t="s">
        <v>1</v>
      </c>
      <c r="G43" s="9" t="s">
        <v>2</v>
      </c>
      <c r="H43" s="29" t="s">
        <v>1</v>
      </c>
      <c r="I43" s="9" t="s">
        <v>2</v>
      </c>
      <c r="J43" s="29" t="s">
        <v>1</v>
      </c>
      <c r="K43" s="9" t="s">
        <v>2</v>
      </c>
      <c r="L43" s="29" t="s">
        <v>1</v>
      </c>
      <c r="M43" s="9" t="s">
        <v>2</v>
      </c>
      <c r="N43" s="17">
        <f>SUM(N44+N45)</f>
        <v>0</v>
      </c>
      <c r="O43" s="9" t="s">
        <v>2</v>
      </c>
      <c r="P43" s="9" t="s">
        <v>1</v>
      </c>
      <c r="Q43" s="9" t="s">
        <v>2</v>
      </c>
      <c r="R43" s="10"/>
      <c r="S43" s="9" t="s">
        <v>2</v>
      </c>
      <c r="T43" s="10"/>
      <c r="U43" s="9" t="s">
        <v>2</v>
      </c>
      <c r="V43" s="9" t="s">
        <v>1</v>
      </c>
      <c r="W43" s="9" t="s">
        <v>2</v>
      </c>
      <c r="X43" s="10"/>
      <c r="Y43" s="9" t="s">
        <v>2</v>
      </c>
      <c r="Z43" s="1" t="s">
        <v>1</v>
      </c>
      <c r="AA43" s="9" t="s">
        <v>2</v>
      </c>
      <c r="AB43" s="10"/>
      <c r="AC43" s="9" t="s">
        <v>2</v>
      </c>
      <c r="AD43" s="10"/>
      <c r="AE43" s="9" t="s">
        <v>2</v>
      </c>
      <c r="AF43" s="30" t="s">
        <v>1</v>
      </c>
      <c r="AG43" s="9" t="s">
        <v>2</v>
      </c>
      <c r="AH43" s="24"/>
      <c r="AI43" s="9" t="s">
        <v>2</v>
      </c>
      <c r="AJ43" s="31"/>
    </row>
    <row r="44" spans="1:36" ht="15.75" x14ac:dyDescent="0.25">
      <c r="A44" s="3"/>
      <c r="B44" s="16" t="s">
        <v>35</v>
      </c>
      <c r="C44" s="9" t="s">
        <v>2</v>
      </c>
      <c r="D44" s="19">
        <v>0</v>
      </c>
      <c r="E44" s="9" t="s">
        <v>2</v>
      </c>
      <c r="F44" s="19">
        <v>0</v>
      </c>
      <c r="G44" s="9" t="s">
        <v>2</v>
      </c>
      <c r="H44" s="19">
        <v>0</v>
      </c>
      <c r="I44" s="9" t="s">
        <v>2</v>
      </c>
      <c r="J44" s="19">
        <v>0</v>
      </c>
      <c r="K44" s="9" t="s">
        <v>2</v>
      </c>
      <c r="L44" s="19">
        <v>0</v>
      </c>
      <c r="M44" s="9" t="s">
        <v>2</v>
      </c>
      <c r="N44" s="17">
        <f>SUM(D44:L44)</f>
        <v>0</v>
      </c>
      <c r="O44" s="9" t="s">
        <v>2</v>
      </c>
      <c r="P44" s="20" t="s">
        <v>1</v>
      </c>
      <c r="Q44" s="9" t="s">
        <v>2</v>
      </c>
      <c r="R44" s="19" t="s">
        <v>1</v>
      </c>
      <c r="S44" s="9" t="s">
        <v>2</v>
      </c>
      <c r="T44" s="21" t="e">
        <f>R44/N43</f>
        <v>#VALUE!</v>
      </c>
      <c r="U44" s="9" t="s">
        <v>2</v>
      </c>
      <c r="V44" s="22" t="s">
        <v>1</v>
      </c>
      <c r="W44" s="9" t="s">
        <v>2</v>
      </c>
      <c r="X44" s="23" t="e">
        <f>R44/V44</f>
        <v>#VALUE!</v>
      </c>
      <c r="Y44" s="9" t="s">
        <v>2</v>
      </c>
      <c r="Z44" s="24" t="s">
        <v>1</v>
      </c>
      <c r="AA44" s="9" t="s">
        <v>2</v>
      </c>
      <c r="AB44" s="24" t="e">
        <f>SUM(Z44/N43)</f>
        <v>#VALUE!</v>
      </c>
      <c r="AC44" s="9" t="s">
        <v>2</v>
      </c>
      <c r="AD44" s="24" t="e">
        <f>SUM(Z44/R44)</f>
        <v>#VALUE!</v>
      </c>
      <c r="AE44" s="9" t="s">
        <v>2</v>
      </c>
      <c r="AF44" s="21" t="s">
        <v>1</v>
      </c>
      <c r="AG44" s="9" t="s">
        <v>2</v>
      </c>
      <c r="AH44" s="24" t="e">
        <f>Z44/AF44</f>
        <v>#VALUE!</v>
      </c>
      <c r="AI44" s="9" t="s">
        <v>2</v>
      </c>
      <c r="AJ44" s="25" t="e">
        <f>SUM(N43/AF44)</f>
        <v>#VALUE!</v>
      </c>
    </row>
    <row r="45" spans="1:36" ht="15.75" x14ac:dyDescent="0.25">
      <c r="A45" s="3"/>
      <c r="B45" s="16" t="s">
        <v>36</v>
      </c>
      <c r="C45" s="9" t="s">
        <v>2</v>
      </c>
      <c r="D45" s="19">
        <v>0</v>
      </c>
      <c r="E45" s="9" t="s">
        <v>2</v>
      </c>
      <c r="F45" s="19">
        <v>0</v>
      </c>
      <c r="G45" s="9" t="s">
        <v>2</v>
      </c>
      <c r="H45" s="19">
        <v>0</v>
      </c>
      <c r="I45" s="9" t="s">
        <v>2</v>
      </c>
      <c r="J45" s="19">
        <v>0</v>
      </c>
      <c r="K45" s="9" t="s">
        <v>2</v>
      </c>
      <c r="L45" s="19">
        <v>0</v>
      </c>
      <c r="M45" s="9" t="s">
        <v>2</v>
      </c>
      <c r="N45" s="17">
        <f>SUM(D45:L45)</f>
        <v>0</v>
      </c>
      <c r="O45" s="9" t="s">
        <v>2</v>
      </c>
      <c r="P45" s="20"/>
      <c r="Q45" s="9" t="s">
        <v>2</v>
      </c>
      <c r="R45" s="19"/>
      <c r="S45" s="9" t="s">
        <v>2</v>
      </c>
      <c r="T45" s="21"/>
      <c r="U45" s="9" t="s">
        <v>2</v>
      </c>
      <c r="V45" s="22"/>
      <c r="W45" s="9" t="s">
        <v>2</v>
      </c>
      <c r="X45" s="23"/>
      <c r="Y45" s="9" t="s">
        <v>2</v>
      </c>
      <c r="Z45" s="24"/>
      <c r="AA45" s="9" t="s">
        <v>2</v>
      </c>
      <c r="AB45" s="24"/>
      <c r="AC45" s="9" t="s">
        <v>2</v>
      </c>
      <c r="AD45" s="24"/>
      <c r="AE45" s="9" t="s">
        <v>2</v>
      </c>
      <c r="AF45" s="21"/>
      <c r="AG45" s="9" t="s">
        <v>2</v>
      </c>
      <c r="AH45" s="24"/>
      <c r="AI45" s="9" t="s">
        <v>2</v>
      </c>
      <c r="AJ45" s="25"/>
    </row>
    <row r="46" spans="1:36" ht="15.75" x14ac:dyDescent="0.25">
      <c r="A46" s="3"/>
      <c r="B46" s="13"/>
      <c r="C46" s="9" t="s">
        <v>2</v>
      </c>
      <c r="D46" s="14" t="s">
        <v>37</v>
      </c>
      <c r="E46" s="9" t="s">
        <v>2</v>
      </c>
      <c r="F46" s="14" t="s">
        <v>37</v>
      </c>
      <c r="G46" s="9" t="s">
        <v>2</v>
      </c>
      <c r="H46" s="14" t="s">
        <v>37</v>
      </c>
      <c r="I46" s="9" t="s">
        <v>2</v>
      </c>
      <c r="J46" s="14" t="s">
        <v>37</v>
      </c>
      <c r="K46" s="9" t="s">
        <v>2</v>
      </c>
      <c r="L46" s="14" t="s">
        <v>37</v>
      </c>
      <c r="M46" s="9" t="s">
        <v>2</v>
      </c>
      <c r="N46" s="14" t="s">
        <v>37</v>
      </c>
      <c r="O46" s="9" t="s">
        <v>2</v>
      </c>
      <c r="P46" s="14" t="s">
        <v>37</v>
      </c>
      <c r="Q46" s="9" t="s">
        <v>2</v>
      </c>
      <c r="R46" s="14" t="s">
        <v>37</v>
      </c>
      <c r="S46" s="9" t="s">
        <v>2</v>
      </c>
      <c r="T46" s="14" t="s">
        <v>37</v>
      </c>
      <c r="U46" s="9" t="s">
        <v>2</v>
      </c>
      <c r="V46" s="14" t="s">
        <v>37</v>
      </c>
      <c r="W46" s="9" t="s">
        <v>2</v>
      </c>
      <c r="X46" s="14" t="s">
        <v>37</v>
      </c>
      <c r="Y46" s="9" t="s">
        <v>2</v>
      </c>
      <c r="Z46" s="14" t="s">
        <v>37</v>
      </c>
      <c r="AA46" s="9" t="s">
        <v>2</v>
      </c>
      <c r="AB46" s="14" t="s">
        <v>37</v>
      </c>
      <c r="AC46" s="9" t="s">
        <v>2</v>
      </c>
      <c r="AD46" s="14" t="s">
        <v>37</v>
      </c>
      <c r="AE46" s="9" t="s">
        <v>2</v>
      </c>
      <c r="AF46" s="26" t="s">
        <v>37</v>
      </c>
      <c r="AG46" s="9" t="s">
        <v>2</v>
      </c>
      <c r="AH46" s="27" t="s">
        <v>37</v>
      </c>
      <c r="AI46" s="9" t="s">
        <v>2</v>
      </c>
      <c r="AJ46" s="28" t="s">
        <v>37</v>
      </c>
    </row>
    <row r="47" spans="1:36" ht="15.75" x14ac:dyDescent="0.25">
      <c r="A47" s="3"/>
      <c r="B47" s="16" t="s">
        <v>47</v>
      </c>
      <c r="C47" s="9" t="s">
        <v>2</v>
      </c>
      <c r="D47" s="29" t="s">
        <v>1</v>
      </c>
      <c r="E47" s="9" t="s">
        <v>2</v>
      </c>
      <c r="F47" s="29" t="s">
        <v>1</v>
      </c>
      <c r="G47" s="9" t="s">
        <v>2</v>
      </c>
      <c r="H47" s="29" t="s">
        <v>1</v>
      </c>
      <c r="I47" s="9" t="s">
        <v>2</v>
      </c>
      <c r="J47" s="29" t="s">
        <v>1</v>
      </c>
      <c r="K47" s="9" t="s">
        <v>2</v>
      </c>
      <c r="L47" s="29" t="s">
        <v>1</v>
      </c>
      <c r="M47" s="9" t="s">
        <v>2</v>
      </c>
      <c r="N47" s="17">
        <f>SUM(N48+N49)</f>
        <v>0</v>
      </c>
      <c r="O47" s="9" t="s">
        <v>2</v>
      </c>
      <c r="P47" s="9" t="s">
        <v>1</v>
      </c>
      <c r="Q47" s="9" t="s">
        <v>2</v>
      </c>
      <c r="R47" s="10"/>
      <c r="S47" s="9" t="s">
        <v>2</v>
      </c>
      <c r="T47" s="10"/>
      <c r="U47" s="9" t="s">
        <v>2</v>
      </c>
      <c r="V47" s="9" t="s">
        <v>1</v>
      </c>
      <c r="W47" s="9" t="s">
        <v>2</v>
      </c>
      <c r="X47" s="10"/>
      <c r="Y47" s="9" t="s">
        <v>2</v>
      </c>
      <c r="Z47" s="1" t="s">
        <v>1</v>
      </c>
      <c r="AA47" s="9" t="s">
        <v>2</v>
      </c>
      <c r="AB47" s="10"/>
      <c r="AC47" s="9" t="s">
        <v>2</v>
      </c>
      <c r="AD47" s="10"/>
      <c r="AE47" s="9" t="s">
        <v>2</v>
      </c>
      <c r="AF47" s="30" t="s">
        <v>1</v>
      </c>
      <c r="AG47" s="9" t="s">
        <v>2</v>
      </c>
      <c r="AH47" s="24"/>
      <c r="AI47" s="9" t="s">
        <v>2</v>
      </c>
      <c r="AJ47" s="31"/>
    </row>
    <row r="48" spans="1:36" ht="15.75" x14ac:dyDescent="0.25">
      <c r="A48" s="3"/>
      <c r="B48" s="16" t="s">
        <v>35</v>
      </c>
      <c r="C48" s="9" t="s">
        <v>2</v>
      </c>
      <c r="D48" s="19">
        <v>0</v>
      </c>
      <c r="E48" s="9" t="s">
        <v>2</v>
      </c>
      <c r="F48" s="19">
        <v>0</v>
      </c>
      <c r="G48" s="9" t="s">
        <v>2</v>
      </c>
      <c r="H48" s="19">
        <v>0</v>
      </c>
      <c r="I48" s="9" t="s">
        <v>2</v>
      </c>
      <c r="J48" s="19">
        <v>0</v>
      </c>
      <c r="K48" s="9" t="s">
        <v>2</v>
      </c>
      <c r="L48" s="19">
        <v>0</v>
      </c>
      <c r="M48" s="9" t="s">
        <v>2</v>
      </c>
      <c r="N48" s="17">
        <f>SUM(D48:L48)</f>
        <v>0</v>
      </c>
      <c r="O48" s="9" t="s">
        <v>2</v>
      </c>
      <c r="P48" s="20" t="s">
        <v>1</v>
      </c>
      <c r="Q48" s="9" t="s">
        <v>2</v>
      </c>
      <c r="R48" s="19" t="s">
        <v>1</v>
      </c>
      <c r="S48" s="9" t="s">
        <v>2</v>
      </c>
      <c r="T48" s="21" t="e">
        <f>R48/N47</f>
        <v>#VALUE!</v>
      </c>
      <c r="U48" s="9" t="s">
        <v>2</v>
      </c>
      <c r="V48" s="22" t="s">
        <v>1</v>
      </c>
      <c r="W48" s="9" t="s">
        <v>2</v>
      </c>
      <c r="X48" s="23" t="e">
        <f>R48/V48</f>
        <v>#VALUE!</v>
      </c>
      <c r="Y48" s="9" t="s">
        <v>2</v>
      </c>
      <c r="Z48" s="24" t="s">
        <v>1</v>
      </c>
      <c r="AA48" s="9" t="s">
        <v>2</v>
      </c>
      <c r="AB48" s="24" t="e">
        <f>SUM(Z48/N47)</f>
        <v>#VALUE!</v>
      </c>
      <c r="AC48" s="9" t="s">
        <v>2</v>
      </c>
      <c r="AD48" s="24" t="e">
        <f>SUM(Z48/R48)</f>
        <v>#VALUE!</v>
      </c>
      <c r="AE48" s="9" t="s">
        <v>2</v>
      </c>
      <c r="AF48" s="21" t="s">
        <v>1</v>
      </c>
      <c r="AG48" s="9" t="s">
        <v>2</v>
      </c>
      <c r="AH48" s="24" t="e">
        <f>Z48/AF48</f>
        <v>#VALUE!</v>
      </c>
      <c r="AI48" s="9" t="s">
        <v>2</v>
      </c>
      <c r="AJ48" s="25" t="e">
        <f>SUM(N47/AF48)</f>
        <v>#VALUE!</v>
      </c>
    </row>
    <row r="49" spans="1:36" ht="15.75" x14ac:dyDescent="0.25">
      <c r="A49" s="3"/>
      <c r="B49" s="16" t="s">
        <v>36</v>
      </c>
      <c r="C49" s="9" t="s">
        <v>2</v>
      </c>
      <c r="D49" s="19">
        <v>0</v>
      </c>
      <c r="E49" s="9" t="s">
        <v>2</v>
      </c>
      <c r="F49" s="19">
        <v>0</v>
      </c>
      <c r="G49" s="9" t="s">
        <v>2</v>
      </c>
      <c r="H49" s="19">
        <v>0</v>
      </c>
      <c r="I49" s="9" t="s">
        <v>2</v>
      </c>
      <c r="J49" s="19">
        <v>0</v>
      </c>
      <c r="K49" s="9" t="s">
        <v>2</v>
      </c>
      <c r="L49" s="19">
        <v>0</v>
      </c>
      <c r="M49" s="9" t="s">
        <v>2</v>
      </c>
      <c r="N49" s="17">
        <f>SUM(D49:L49)</f>
        <v>0</v>
      </c>
      <c r="O49" s="9" t="s">
        <v>2</v>
      </c>
      <c r="P49" s="20"/>
      <c r="Q49" s="9" t="s">
        <v>2</v>
      </c>
      <c r="R49" s="19"/>
      <c r="S49" s="9" t="s">
        <v>2</v>
      </c>
      <c r="T49" s="21"/>
      <c r="U49" s="9" t="s">
        <v>2</v>
      </c>
      <c r="V49" s="22"/>
      <c r="W49" s="9" t="s">
        <v>2</v>
      </c>
      <c r="X49" s="23"/>
      <c r="Y49" s="9" t="s">
        <v>2</v>
      </c>
      <c r="Z49" s="24"/>
      <c r="AA49" s="9" t="s">
        <v>2</v>
      </c>
      <c r="AB49" s="24"/>
      <c r="AC49" s="9" t="s">
        <v>2</v>
      </c>
      <c r="AD49" s="24"/>
      <c r="AE49" s="9" t="s">
        <v>2</v>
      </c>
      <c r="AF49" s="21"/>
      <c r="AG49" s="9" t="s">
        <v>2</v>
      </c>
      <c r="AH49" s="24"/>
      <c r="AI49" s="9" t="s">
        <v>2</v>
      </c>
      <c r="AJ49" s="25"/>
    </row>
    <row r="50" spans="1:36" ht="15.75" x14ac:dyDescent="0.25">
      <c r="A50" s="3"/>
      <c r="B50" s="13" t="s">
        <v>37</v>
      </c>
      <c r="C50" s="9" t="s">
        <v>2</v>
      </c>
      <c r="D50" s="14" t="s">
        <v>37</v>
      </c>
      <c r="E50" s="9" t="s">
        <v>2</v>
      </c>
      <c r="F50" s="14" t="s">
        <v>37</v>
      </c>
      <c r="G50" s="9" t="s">
        <v>2</v>
      </c>
      <c r="H50" s="14" t="s">
        <v>37</v>
      </c>
      <c r="I50" s="9" t="s">
        <v>2</v>
      </c>
      <c r="J50" s="14" t="s">
        <v>37</v>
      </c>
      <c r="K50" s="9" t="s">
        <v>2</v>
      </c>
      <c r="L50" s="14" t="s">
        <v>37</v>
      </c>
      <c r="M50" s="9" t="s">
        <v>2</v>
      </c>
      <c r="N50" s="14" t="s">
        <v>37</v>
      </c>
      <c r="O50" s="9" t="s">
        <v>2</v>
      </c>
      <c r="P50" s="14" t="s">
        <v>37</v>
      </c>
      <c r="Q50" s="9" t="s">
        <v>2</v>
      </c>
      <c r="R50" s="14" t="s">
        <v>37</v>
      </c>
      <c r="S50" s="9" t="s">
        <v>2</v>
      </c>
      <c r="T50" s="14" t="s">
        <v>37</v>
      </c>
      <c r="U50" s="9" t="s">
        <v>2</v>
      </c>
      <c r="V50" s="14" t="s">
        <v>37</v>
      </c>
      <c r="W50" s="9" t="s">
        <v>2</v>
      </c>
      <c r="X50" s="14" t="s">
        <v>37</v>
      </c>
      <c r="Y50" s="9" t="s">
        <v>2</v>
      </c>
      <c r="Z50" s="14" t="s">
        <v>37</v>
      </c>
      <c r="AA50" s="9" t="s">
        <v>2</v>
      </c>
      <c r="AB50" s="14" t="s">
        <v>37</v>
      </c>
      <c r="AC50" s="9" t="s">
        <v>2</v>
      </c>
      <c r="AD50" s="14" t="s">
        <v>37</v>
      </c>
      <c r="AE50" s="9" t="s">
        <v>2</v>
      </c>
      <c r="AF50" s="26" t="s">
        <v>37</v>
      </c>
      <c r="AG50" s="9" t="s">
        <v>2</v>
      </c>
      <c r="AH50" s="27" t="s">
        <v>37</v>
      </c>
      <c r="AI50" s="9" t="s">
        <v>2</v>
      </c>
      <c r="AJ50" s="28" t="s">
        <v>37</v>
      </c>
    </row>
    <row r="51" spans="1:36" ht="15.75" x14ac:dyDescent="0.25">
      <c r="A51" s="3"/>
      <c r="B51" s="16" t="s">
        <v>48</v>
      </c>
      <c r="C51" s="9" t="s">
        <v>2</v>
      </c>
      <c r="D51" s="29" t="s">
        <v>1</v>
      </c>
      <c r="E51" s="9" t="s">
        <v>2</v>
      </c>
      <c r="F51" s="29" t="s">
        <v>1</v>
      </c>
      <c r="G51" s="9" t="s">
        <v>2</v>
      </c>
      <c r="H51" s="29" t="s">
        <v>1</v>
      </c>
      <c r="I51" s="9" t="s">
        <v>2</v>
      </c>
      <c r="J51" s="29" t="s">
        <v>1</v>
      </c>
      <c r="K51" s="9" t="s">
        <v>2</v>
      </c>
      <c r="L51" s="29" t="s">
        <v>1</v>
      </c>
      <c r="M51" s="9" t="s">
        <v>2</v>
      </c>
      <c r="N51" s="17">
        <f>SUM(N52+N53)</f>
        <v>0</v>
      </c>
      <c r="O51" s="9" t="s">
        <v>2</v>
      </c>
      <c r="P51" s="9" t="s">
        <v>1</v>
      </c>
      <c r="Q51" s="9" t="s">
        <v>2</v>
      </c>
      <c r="R51" s="10"/>
      <c r="S51" s="9" t="s">
        <v>2</v>
      </c>
      <c r="T51" s="10"/>
      <c r="U51" s="9" t="s">
        <v>2</v>
      </c>
      <c r="V51" s="9" t="s">
        <v>1</v>
      </c>
      <c r="W51" s="9" t="s">
        <v>2</v>
      </c>
      <c r="X51" s="10"/>
      <c r="Y51" s="9" t="s">
        <v>2</v>
      </c>
      <c r="Z51" s="1" t="s">
        <v>1</v>
      </c>
      <c r="AA51" s="9" t="s">
        <v>2</v>
      </c>
      <c r="AB51" s="10"/>
      <c r="AC51" s="9" t="s">
        <v>2</v>
      </c>
      <c r="AD51" s="10"/>
      <c r="AE51" s="9" t="s">
        <v>2</v>
      </c>
      <c r="AF51" s="30" t="s">
        <v>1</v>
      </c>
      <c r="AG51" s="9" t="s">
        <v>2</v>
      </c>
      <c r="AH51" s="24"/>
      <c r="AI51" s="9" t="s">
        <v>2</v>
      </c>
      <c r="AJ51" s="31"/>
    </row>
    <row r="52" spans="1:36" ht="15.75" x14ac:dyDescent="0.25">
      <c r="A52" s="3"/>
      <c r="B52" s="16" t="s">
        <v>35</v>
      </c>
      <c r="C52" s="9" t="s">
        <v>2</v>
      </c>
      <c r="D52" s="19">
        <v>0</v>
      </c>
      <c r="E52" s="9" t="s">
        <v>2</v>
      </c>
      <c r="F52" s="19">
        <v>0</v>
      </c>
      <c r="G52" s="9" t="s">
        <v>2</v>
      </c>
      <c r="H52" s="19">
        <v>0</v>
      </c>
      <c r="I52" s="9" t="s">
        <v>2</v>
      </c>
      <c r="J52" s="19">
        <v>0</v>
      </c>
      <c r="K52" s="9" t="s">
        <v>2</v>
      </c>
      <c r="L52" s="19">
        <v>0</v>
      </c>
      <c r="M52" s="9" t="s">
        <v>2</v>
      </c>
      <c r="N52" s="17">
        <f>SUM(D52:L52)</f>
        <v>0</v>
      </c>
      <c r="O52" s="9" t="s">
        <v>2</v>
      </c>
      <c r="P52" s="20" t="s">
        <v>1</v>
      </c>
      <c r="Q52" s="9" t="s">
        <v>2</v>
      </c>
      <c r="R52" s="19" t="s">
        <v>1</v>
      </c>
      <c r="S52" s="9" t="s">
        <v>2</v>
      </c>
      <c r="T52" s="21" t="e">
        <f>R52/N51</f>
        <v>#VALUE!</v>
      </c>
      <c r="U52" s="9" t="s">
        <v>2</v>
      </c>
      <c r="V52" s="22" t="s">
        <v>1</v>
      </c>
      <c r="W52" s="9" t="s">
        <v>2</v>
      </c>
      <c r="X52" s="23" t="e">
        <f>R52/V52</f>
        <v>#VALUE!</v>
      </c>
      <c r="Y52" s="9" t="s">
        <v>2</v>
      </c>
      <c r="Z52" s="24" t="s">
        <v>1</v>
      </c>
      <c r="AA52" s="9" t="s">
        <v>2</v>
      </c>
      <c r="AB52" s="24" t="e">
        <f>SUM(Z52/N51)</f>
        <v>#VALUE!</v>
      </c>
      <c r="AC52" s="9" t="s">
        <v>2</v>
      </c>
      <c r="AD52" s="24" t="e">
        <f>SUM(Z52/R52)</f>
        <v>#VALUE!</v>
      </c>
      <c r="AE52" s="9" t="s">
        <v>2</v>
      </c>
      <c r="AF52" s="21" t="s">
        <v>1</v>
      </c>
      <c r="AG52" s="9" t="s">
        <v>2</v>
      </c>
      <c r="AH52" s="24" t="e">
        <f>Z52/AF52</f>
        <v>#VALUE!</v>
      </c>
      <c r="AI52" s="9" t="s">
        <v>2</v>
      </c>
      <c r="AJ52" s="25" t="e">
        <f>SUM(N51/AF52)</f>
        <v>#VALUE!</v>
      </c>
    </row>
    <row r="53" spans="1:36" ht="15.75" x14ac:dyDescent="0.25">
      <c r="A53" s="3"/>
      <c r="B53" s="16" t="s">
        <v>36</v>
      </c>
      <c r="C53" s="9" t="s">
        <v>2</v>
      </c>
      <c r="D53" s="19">
        <v>0</v>
      </c>
      <c r="E53" s="9" t="s">
        <v>2</v>
      </c>
      <c r="F53" s="19">
        <v>0</v>
      </c>
      <c r="G53" s="9" t="s">
        <v>2</v>
      </c>
      <c r="H53" s="19">
        <v>0</v>
      </c>
      <c r="I53" s="9" t="s">
        <v>2</v>
      </c>
      <c r="J53" s="19">
        <v>0</v>
      </c>
      <c r="K53" s="9" t="s">
        <v>2</v>
      </c>
      <c r="L53" s="19">
        <v>0</v>
      </c>
      <c r="M53" s="9" t="s">
        <v>2</v>
      </c>
      <c r="N53" s="17">
        <f>SUM(D53:L53)</f>
        <v>0</v>
      </c>
      <c r="O53" s="9" t="s">
        <v>2</v>
      </c>
      <c r="P53" s="20"/>
      <c r="Q53" s="9" t="s">
        <v>2</v>
      </c>
      <c r="R53" s="19"/>
      <c r="S53" s="9" t="s">
        <v>2</v>
      </c>
      <c r="T53" s="21"/>
      <c r="U53" s="9" t="s">
        <v>2</v>
      </c>
      <c r="V53" s="22"/>
      <c r="W53" s="9" t="s">
        <v>2</v>
      </c>
      <c r="X53" s="23"/>
      <c r="Y53" s="9" t="s">
        <v>2</v>
      </c>
      <c r="Z53" s="24"/>
      <c r="AA53" s="9" t="s">
        <v>2</v>
      </c>
      <c r="AB53" s="24"/>
      <c r="AC53" s="9" t="s">
        <v>2</v>
      </c>
      <c r="AD53" s="24"/>
      <c r="AE53" s="9" t="s">
        <v>2</v>
      </c>
      <c r="AF53" s="21"/>
      <c r="AG53" s="9" t="s">
        <v>2</v>
      </c>
      <c r="AH53" s="24"/>
      <c r="AI53" s="9" t="s">
        <v>2</v>
      </c>
      <c r="AJ53" s="25"/>
    </row>
    <row r="54" spans="1:36" ht="15.75" x14ac:dyDescent="0.25">
      <c r="A54" s="3"/>
      <c r="B54" s="13" t="s">
        <v>32</v>
      </c>
      <c r="C54" s="9" t="s">
        <v>2</v>
      </c>
      <c r="D54" s="14" t="s">
        <v>32</v>
      </c>
      <c r="E54" s="9" t="s">
        <v>2</v>
      </c>
      <c r="F54" s="14" t="s">
        <v>32</v>
      </c>
      <c r="G54" s="9" t="s">
        <v>2</v>
      </c>
      <c r="H54" s="14" t="s">
        <v>32</v>
      </c>
      <c r="I54" s="9" t="s">
        <v>2</v>
      </c>
      <c r="J54" s="14" t="s">
        <v>32</v>
      </c>
      <c r="K54" s="9" t="s">
        <v>2</v>
      </c>
      <c r="L54" s="14" t="s">
        <v>32</v>
      </c>
      <c r="M54" s="9" t="s">
        <v>2</v>
      </c>
      <c r="N54" s="14" t="s">
        <v>32</v>
      </c>
      <c r="O54" s="9" t="s">
        <v>2</v>
      </c>
      <c r="P54" s="14" t="s">
        <v>32</v>
      </c>
      <c r="Q54" s="9" t="s">
        <v>2</v>
      </c>
      <c r="R54" s="14" t="s">
        <v>32</v>
      </c>
      <c r="S54" s="9" t="s">
        <v>2</v>
      </c>
      <c r="T54" s="14" t="s">
        <v>32</v>
      </c>
      <c r="U54" s="9" t="s">
        <v>2</v>
      </c>
      <c r="V54" s="14" t="s">
        <v>32</v>
      </c>
      <c r="W54" s="9" t="s">
        <v>2</v>
      </c>
      <c r="X54" s="14" t="s">
        <v>32</v>
      </c>
      <c r="Y54" s="9" t="s">
        <v>2</v>
      </c>
      <c r="Z54" s="14" t="s">
        <v>32</v>
      </c>
      <c r="AA54" s="9" t="s">
        <v>2</v>
      </c>
      <c r="AB54" s="14" t="s">
        <v>32</v>
      </c>
      <c r="AC54" s="9" t="s">
        <v>2</v>
      </c>
      <c r="AD54" s="14" t="s">
        <v>32</v>
      </c>
      <c r="AE54" s="9" t="s">
        <v>2</v>
      </c>
      <c r="AF54" s="14" t="s">
        <v>32</v>
      </c>
      <c r="AG54" s="9" t="s">
        <v>2</v>
      </c>
      <c r="AH54" s="14" t="s">
        <v>32</v>
      </c>
      <c r="AI54" s="9" t="s">
        <v>2</v>
      </c>
      <c r="AJ54" s="15" t="s">
        <v>32</v>
      </c>
    </row>
    <row r="55" spans="1:36" ht="15.75" x14ac:dyDescent="0.25">
      <c r="A55" s="3"/>
      <c r="B55" s="16" t="s">
        <v>35</v>
      </c>
      <c r="C55" s="9" t="s">
        <v>2</v>
      </c>
      <c r="D55" s="17">
        <f>SUM(D8+D12+D16+D20+D24+D28+D32+D36+D40+D44+D48+D52)</f>
        <v>1893</v>
      </c>
      <c r="E55" s="9" t="s">
        <v>2</v>
      </c>
      <c r="F55" s="17">
        <f>SUM(F8+F12+F16+F20+F24+F28+F32+F36+F40+F44+F48+F52)</f>
        <v>24054</v>
      </c>
      <c r="G55" s="9" t="s">
        <v>2</v>
      </c>
      <c r="H55" s="17">
        <f>SUM(H8+H12+H16+H20+H24+H28+H32+H36+H40+H44+H48+H52)</f>
        <v>3190</v>
      </c>
      <c r="I55" s="9" t="s">
        <v>2</v>
      </c>
      <c r="J55" s="17">
        <f>SUM(J8+J12+J16+J20+J24+J28+J32+J36+J40+J44+J48+J52)</f>
        <v>301</v>
      </c>
      <c r="K55" s="9" t="s">
        <v>2</v>
      </c>
      <c r="L55" s="17">
        <f>SUM(L8+L12+L16+L20+L24+L28+L32+L36+L40+L44+L48+L52)</f>
        <v>0</v>
      </c>
      <c r="M55" s="9" t="s">
        <v>2</v>
      </c>
      <c r="N55" s="17">
        <f>SUM(D55:L55)</f>
        <v>29438</v>
      </c>
      <c r="O55" s="9" t="s">
        <v>2</v>
      </c>
      <c r="P55" s="3"/>
      <c r="Q55" s="9" t="s">
        <v>2</v>
      </c>
      <c r="R55" s="3"/>
      <c r="S55" s="9" t="s">
        <v>2</v>
      </c>
      <c r="T55" s="3"/>
      <c r="U55" s="9" t="s">
        <v>2</v>
      </c>
      <c r="V55" s="3"/>
      <c r="W55" s="9" t="s">
        <v>2</v>
      </c>
      <c r="X55" s="3"/>
      <c r="Y55" s="9" t="s">
        <v>2</v>
      </c>
      <c r="Z55" s="3"/>
      <c r="AA55" s="9" t="s">
        <v>2</v>
      </c>
      <c r="AB55" s="3"/>
      <c r="AC55" s="9" t="s">
        <v>2</v>
      </c>
      <c r="AD55" s="3"/>
      <c r="AE55" s="9" t="s">
        <v>2</v>
      </c>
      <c r="AF55" s="3"/>
      <c r="AG55" s="9" t="s">
        <v>2</v>
      </c>
      <c r="AH55" s="3"/>
      <c r="AI55" s="9" t="s">
        <v>2</v>
      </c>
      <c r="AJ55" s="32" t="s">
        <v>1</v>
      </c>
    </row>
    <row r="56" spans="1:36" ht="15.75" x14ac:dyDescent="0.25">
      <c r="A56" s="3"/>
      <c r="B56" s="16" t="s">
        <v>36</v>
      </c>
      <c r="C56" s="9" t="s">
        <v>2</v>
      </c>
      <c r="D56" s="17">
        <f>SUM(D9+D13+D17+D21+D25+D29+D33+D37+D41+D45+D49+D53)</f>
        <v>110</v>
      </c>
      <c r="E56" s="9" t="s">
        <v>2</v>
      </c>
      <c r="F56" s="17">
        <f>SUM(F9+F13+F17+F21+F25+F29+F33+F37+F41+F45+F49+F53)</f>
        <v>827</v>
      </c>
      <c r="G56" s="9" t="s">
        <v>2</v>
      </c>
      <c r="H56" s="17">
        <f>SUM(H9+H13+H17+H21+H25+H29+H33+H37+H41+H45+H49+H53)</f>
        <v>69</v>
      </c>
      <c r="I56" s="9" t="s">
        <v>2</v>
      </c>
      <c r="J56" s="17">
        <f>SUM(J9+J13+J17+J21+J25+J29+J33+J37+J41+J45+J49+J53)</f>
        <v>186</v>
      </c>
      <c r="K56" s="9" t="s">
        <v>2</v>
      </c>
      <c r="L56" s="17">
        <f>SUM(L9+L13+L17+L21+L25+L29+L33+L37+L41+L45+L49+L53)</f>
        <v>1627</v>
      </c>
      <c r="M56" s="9" t="s">
        <v>2</v>
      </c>
      <c r="N56" s="17">
        <f>SUM(D56:J56)</f>
        <v>1192</v>
      </c>
      <c r="O56" s="9" t="s">
        <v>2</v>
      </c>
      <c r="P56" s="24">
        <f>SUM(P8:P52)</f>
        <v>36349</v>
      </c>
      <c r="Q56" s="9" t="s">
        <v>2</v>
      </c>
      <c r="R56" s="33">
        <f>SUM(R8:R52)</f>
        <v>156555</v>
      </c>
      <c r="S56" s="9" t="s">
        <v>2</v>
      </c>
      <c r="T56" s="21">
        <f>R56/N57</f>
        <v>5.1111655239960827</v>
      </c>
      <c r="U56" s="9" t="s">
        <v>2</v>
      </c>
      <c r="V56" s="34">
        <f>SUM(V8:V52)</f>
        <v>21175.06</v>
      </c>
      <c r="W56" s="9" t="s">
        <v>2</v>
      </c>
      <c r="X56" s="23">
        <f>R56/V56</f>
        <v>7.3933674804227234</v>
      </c>
      <c r="Y56" s="9" t="s">
        <v>2</v>
      </c>
      <c r="Z56" s="35">
        <f>SUM(Z8:Z52)</f>
        <v>737105.34</v>
      </c>
      <c r="AA56" s="9" t="s">
        <v>2</v>
      </c>
      <c r="AB56" s="24">
        <f>SUM(Z56/N57)</f>
        <v>24.064816846229185</v>
      </c>
      <c r="AC56" s="9" t="s">
        <v>2</v>
      </c>
      <c r="AD56" s="24">
        <f>SUM(Z56/R56)</f>
        <v>4.7082836064003066</v>
      </c>
      <c r="AE56" s="9" t="s">
        <v>2</v>
      </c>
      <c r="AF56" s="34">
        <f>SUM(AF8:AF52)</f>
        <v>13635.7</v>
      </c>
      <c r="AG56" s="9" t="s">
        <v>2</v>
      </c>
      <c r="AH56" s="24">
        <f>Z56/AF56</f>
        <v>54.057022375088913</v>
      </c>
      <c r="AI56" s="9" t="s">
        <v>2</v>
      </c>
      <c r="AJ56" s="25">
        <f>SUM(N57/AF56)</f>
        <v>2.2463093203869255</v>
      </c>
    </row>
    <row r="57" spans="1:36" ht="15.75" x14ac:dyDescent="0.25">
      <c r="A57" s="3"/>
      <c r="B57" s="2" t="s">
        <v>55</v>
      </c>
      <c r="C57" s="9" t="s">
        <v>2</v>
      </c>
      <c r="D57" s="17">
        <f>SUM(D55+D56)</f>
        <v>2003</v>
      </c>
      <c r="E57" s="9" t="s">
        <v>2</v>
      </c>
      <c r="F57" s="17">
        <f>SUM(F55+F56)</f>
        <v>24881</v>
      </c>
      <c r="G57" s="9" t="s">
        <v>2</v>
      </c>
      <c r="H57" s="17">
        <f>SUM(H55+H56)</f>
        <v>3259</v>
      </c>
      <c r="I57" s="9" t="s">
        <v>2</v>
      </c>
      <c r="J57" s="17">
        <f>SUM(J55+J56)</f>
        <v>487</v>
      </c>
      <c r="K57" s="9" t="s">
        <v>2</v>
      </c>
      <c r="L57" s="17">
        <f>SUM(L55+L56)</f>
        <v>1627</v>
      </c>
      <c r="M57" s="9" t="s">
        <v>2</v>
      </c>
      <c r="N57" s="17">
        <f>SUM(D57:J57)</f>
        <v>30630</v>
      </c>
      <c r="O57" s="9" t="s">
        <v>2</v>
      </c>
      <c r="P57" s="9" t="s">
        <v>1</v>
      </c>
      <c r="Q57" s="9" t="s">
        <v>2</v>
      </c>
      <c r="R57" s="9" t="s">
        <v>1</v>
      </c>
      <c r="S57" s="9" t="s">
        <v>2</v>
      </c>
      <c r="T57" s="10"/>
      <c r="U57" s="9" t="s">
        <v>2</v>
      </c>
      <c r="V57" s="9" t="s">
        <v>1</v>
      </c>
      <c r="W57" s="9" t="s">
        <v>2</v>
      </c>
      <c r="X57" s="10"/>
      <c r="Y57" s="9" t="s">
        <v>2</v>
      </c>
      <c r="Z57" s="10"/>
      <c r="AA57" s="9" t="s">
        <v>2</v>
      </c>
      <c r="AB57" s="10"/>
      <c r="AC57" s="9" t="s">
        <v>2</v>
      </c>
      <c r="AD57" s="9" t="s">
        <v>1</v>
      </c>
      <c r="AE57" s="9" t="s">
        <v>2</v>
      </c>
      <c r="AF57" s="21"/>
      <c r="AG57" s="9" t="s">
        <v>2</v>
      </c>
      <c r="AH57" s="24"/>
      <c r="AI57" s="9" t="s">
        <v>2</v>
      </c>
      <c r="AJ57" s="32" t="s">
        <v>1</v>
      </c>
    </row>
    <row r="58" spans="1:36" ht="15.75" x14ac:dyDescent="0.25">
      <c r="A58" s="3"/>
      <c r="B58" s="13" t="s">
        <v>32</v>
      </c>
      <c r="C58" s="9" t="s">
        <v>2</v>
      </c>
      <c r="D58" s="14" t="s">
        <v>32</v>
      </c>
      <c r="E58" s="9" t="s">
        <v>2</v>
      </c>
      <c r="F58" s="14" t="s">
        <v>32</v>
      </c>
      <c r="G58" s="9" t="s">
        <v>2</v>
      </c>
      <c r="H58" s="14" t="s">
        <v>32</v>
      </c>
      <c r="I58" s="9" t="s">
        <v>2</v>
      </c>
      <c r="J58" s="14" t="s">
        <v>32</v>
      </c>
      <c r="K58" s="9" t="s">
        <v>2</v>
      </c>
      <c r="L58" s="14" t="s">
        <v>32</v>
      </c>
      <c r="M58" s="9" t="s">
        <v>2</v>
      </c>
      <c r="N58" s="14" t="s">
        <v>32</v>
      </c>
      <c r="O58" s="9" t="s">
        <v>2</v>
      </c>
      <c r="P58" s="14" t="s">
        <v>32</v>
      </c>
      <c r="Q58" s="9" t="s">
        <v>2</v>
      </c>
      <c r="R58" s="14" t="s">
        <v>32</v>
      </c>
      <c r="S58" s="9" t="s">
        <v>2</v>
      </c>
      <c r="T58" s="14" t="s">
        <v>32</v>
      </c>
      <c r="U58" s="9" t="s">
        <v>2</v>
      </c>
      <c r="V58" s="14" t="s">
        <v>32</v>
      </c>
      <c r="W58" s="9" t="s">
        <v>2</v>
      </c>
      <c r="X58" s="14" t="s">
        <v>32</v>
      </c>
      <c r="Y58" s="9" t="s">
        <v>2</v>
      </c>
      <c r="Z58" s="14" t="s">
        <v>32</v>
      </c>
      <c r="AA58" s="9" t="s">
        <v>2</v>
      </c>
      <c r="AB58" s="14" t="s">
        <v>32</v>
      </c>
      <c r="AC58" s="9" t="s">
        <v>2</v>
      </c>
      <c r="AD58" s="14" t="s">
        <v>32</v>
      </c>
      <c r="AE58" s="9" t="s">
        <v>2</v>
      </c>
      <c r="AF58" s="26" t="s">
        <v>32</v>
      </c>
      <c r="AG58" s="9" t="s">
        <v>2</v>
      </c>
      <c r="AH58" s="27" t="s">
        <v>32</v>
      </c>
      <c r="AI58" s="9" t="s">
        <v>2</v>
      </c>
      <c r="AJ58" s="28" t="s">
        <v>32</v>
      </c>
    </row>
    <row r="59" spans="1:36" ht="15.75" x14ac:dyDescent="0.25">
      <c r="A59" s="3"/>
      <c r="B59" s="16" t="s">
        <v>54</v>
      </c>
      <c r="C59" s="9" t="s">
        <v>2</v>
      </c>
      <c r="D59" s="9" t="s">
        <v>1</v>
      </c>
      <c r="E59" s="9" t="s">
        <v>2</v>
      </c>
      <c r="F59" s="9" t="s">
        <v>1</v>
      </c>
      <c r="G59" s="9" t="s">
        <v>2</v>
      </c>
      <c r="H59" s="9" t="s">
        <v>1</v>
      </c>
      <c r="I59" s="9" t="s">
        <v>2</v>
      </c>
      <c r="J59" s="9" t="s">
        <v>1</v>
      </c>
      <c r="K59" s="9" t="s">
        <v>2</v>
      </c>
      <c r="L59" s="9" t="s">
        <v>1</v>
      </c>
      <c r="M59" s="9" t="s">
        <v>2</v>
      </c>
      <c r="N59" s="9" t="s">
        <v>1</v>
      </c>
      <c r="O59" s="9" t="s">
        <v>2</v>
      </c>
      <c r="P59" s="9" t="s">
        <v>1</v>
      </c>
      <c r="Q59" s="9" t="s">
        <v>2</v>
      </c>
      <c r="R59" s="10"/>
      <c r="S59" s="9" t="s">
        <v>2</v>
      </c>
      <c r="T59" s="10"/>
      <c r="U59" s="9" t="s">
        <v>2</v>
      </c>
      <c r="V59" s="10"/>
      <c r="W59" s="9" t="s">
        <v>2</v>
      </c>
      <c r="X59" s="10"/>
      <c r="Y59" s="9" t="s">
        <v>2</v>
      </c>
      <c r="Z59" s="10"/>
      <c r="AA59" s="9" t="s">
        <v>2</v>
      </c>
      <c r="AB59" s="10"/>
      <c r="AC59" s="9" t="s">
        <v>2</v>
      </c>
      <c r="AD59" s="10"/>
      <c r="AE59" s="9" t="s">
        <v>2</v>
      </c>
      <c r="AF59" s="21"/>
      <c r="AG59" s="9" t="s">
        <v>2</v>
      </c>
      <c r="AH59" s="24"/>
      <c r="AI59" s="9" t="s">
        <v>2</v>
      </c>
      <c r="AJ59" s="18"/>
    </row>
    <row r="60" spans="1:36" ht="15.75" x14ac:dyDescent="0.25">
      <c r="A60" s="3"/>
      <c r="B60" s="37">
        <v>42767</v>
      </c>
      <c r="C60" s="9" t="s">
        <v>2</v>
      </c>
      <c r="D60" s="17">
        <v>1827</v>
      </c>
      <c r="E60" s="9" t="s">
        <v>2</v>
      </c>
      <c r="F60" s="17">
        <v>18355</v>
      </c>
      <c r="G60" s="9" t="s">
        <v>2</v>
      </c>
      <c r="H60" s="17">
        <v>2436</v>
      </c>
      <c r="I60" s="9" t="s">
        <v>2</v>
      </c>
      <c r="J60" s="17">
        <v>422</v>
      </c>
      <c r="K60" s="9" t="s">
        <v>2</v>
      </c>
      <c r="L60" s="17">
        <v>1000</v>
      </c>
      <c r="M60" s="9" t="s">
        <v>2</v>
      </c>
      <c r="N60" s="17">
        <f>SUM(D60:J60)</f>
        <v>23040</v>
      </c>
      <c r="O60" s="9" t="s">
        <v>2</v>
      </c>
      <c r="P60" s="24">
        <v>26893.25</v>
      </c>
      <c r="Q60" s="9" t="s">
        <v>2</v>
      </c>
      <c r="R60" s="33">
        <v>118942</v>
      </c>
      <c r="S60" s="9" t="s">
        <v>2</v>
      </c>
      <c r="T60" s="21">
        <v>5.16</v>
      </c>
      <c r="U60" s="9" t="s">
        <v>2</v>
      </c>
      <c r="V60" s="34">
        <v>15009.23</v>
      </c>
      <c r="W60" s="9" t="s">
        <v>2</v>
      </c>
      <c r="X60" s="23">
        <f>R60/V60</f>
        <v>7.9245904020392786</v>
      </c>
      <c r="Y60" s="9" t="s">
        <v>2</v>
      </c>
      <c r="Z60" s="35">
        <v>501113.53</v>
      </c>
      <c r="AA60" s="9" t="s">
        <v>2</v>
      </c>
      <c r="AB60" s="24">
        <v>21.75</v>
      </c>
      <c r="AC60" s="9" t="s">
        <v>2</v>
      </c>
      <c r="AD60" s="24">
        <v>4.21</v>
      </c>
      <c r="AE60" s="9" t="s">
        <v>2</v>
      </c>
      <c r="AF60" s="34">
        <v>10131.51</v>
      </c>
      <c r="AG60" s="9" t="s">
        <v>2</v>
      </c>
      <c r="AH60" s="24">
        <v>49.46</v>
      </c>
      <c r="AI60" s="9" t="s">
        <v>2</v>
      </c>
      <c r="AJ60" s="25">
        <v>2.27</v>
      </c>
    </row>
    <row r="61" spans="1:36" ht="15.75" x14ac:dyDescent="0.25">
      <c r="A61" s="3"/>
      <c r="B61" s="13" t="s">
        <v>32</v>
      </c>
      <c r="C61" s="9" t="s">
        <v>2</v>
      </c>
      <c r="D61" s="14" t="s">
        <v>32</v>
      </c>
      <c r="E61" s="9" t="s">
        <v>2</v>
      </c>
      <c r="F61" s="14" t="s">
        <v>32</v>
      </c>
      <c r="G61" s="9" t="s">
        <v>2</v>
      </c>
      <c r="H61" s="14" t="s">
        <v>32</v>
      </c>
      <c r="I61" s="9" t="s">
        <v>2</v>
      </c>
      <c r="J61" s="14" t="s">
        <v>32</v>
      </c>
      <c r="K61" s="9" t="s">
        <v>2</v>
      </c>
      <c r="L61" s="14" t="s">
        <v>32</v>
      </c>
      <c r="M61" s="9" t="s">
        <v>2</v>
      </c>
      <c r="N61" s="14" t="s">
        <v>32</v>
      </c>
      <c r="O61" s="9" t="s">
        <v>2</v>
      </c>
      <c r="P61" s="14" t="s">
        <v>32</v>
      </c>
      <c r="Q61" s="9" t="s">
        <v>2</v>
      </c>
      <c r="R61" s="14" t="s">
        <v>32</v>
      </c>
      <c r="S61" s="9" t="s">
        <v>2</v>
      </c>
      <c r="T61" s="14" t="s">
        <v>32</v>
      </c>
      <c r="U61" s="9" t="s">
        <v>2</v>
      </c>
      <c r="V61" s="14" t="s">
        <v>32</v>
      </c>
      <c r="W61" s="9" t="s">
        <v>2</v>
      </c>
      <c r="X61" s="14" t="s">
        <v>32</v>
      </c>
      <c r="Y61" s="9" t="s">
        <v>2</v>
      </c>
      <c r="Z61" s="14" t="s">
        <v>32</v>
      </c>
      <c r="AA61" s="9" t="s">
        <v>2</v>
      </c>
      <c r="AB61" s="14" t="s">
        <v>32</v>
      </c>
      <c r="AC61" s="9" t="s">
        <v>2</v>
      </c>
      <c r="AD61" s="14" t="s">
        <v>32</v>
      </c>
      <c r="AE61" s="9" t="s">
        <v>2</v>
      </c>
      <c r="AF61" s="26" t="s">
        <v>32</v>
      </c>
      <c r="AG61" s="9" t="s">
        <v>2</v>
      </c>
      <c r="AH61" s="27" t="s">
        <v>32</v>
      </c>
      <c r="AI61" s="9" t="s">
        <v>2</v>
      </c>
      <c r="AJ61" s="28" t="s">
        <v>32</v>
      </c>
    </row>
    <row r="62" spans="1:36" ht="15.75" x14ac:dyDescent="0.25">
      <c r="A62" s="3"/>
      <c r="B62" s="8"/>
      <c r="C62" s="9" t="s">
        <v>2</v>
      </c>
      <c r="D62" s="9" t="s">
        <v>1</v>
      </c>
      <c r="E62" s="9" t="s">
        <v>2</v>
      </c>
      <c r="F62" s="9" t="s">
        <v>1</v>
      </c>
      <c r="G62" s="9" t="s">
        <v>2</v>
      </c>
      <c r="H62" s="10"/>
      <c r="I62" s="9" t="s">
        <v>2</v>
      </c>
      <c r="J62" s="9" t="s">
        <v>1</v>
      </c>
      <c r="K62" s="9" t="s">
        <v>2</v>
      </c>
      <c r="L62" s="9" t="s">
        <v>1</v>
      </c>
      <c r="M62" s="9" t="s">
        <v>2</v>
      </c>
      <c r="N62" s="9" t="s">
        <v>1</v>
      </c>
      <c r="O62" s="9" t="s">
        <v>2</v>
      </c>
      <c r="P62" s="10"/>
      <c r="Q62" s="9" t="s">
        <v>2</v>
      </c>
      <c r="R62" s="10"/>
      <c r="S62" s="9" t="s">
        <v>2</v>
      </c>
      <c r="T62" s="10"/>
      <c r="U62" s="9" t="s">
        <v>2</v>
      </c>
      <c r="V62" s="9" t="s">
        <v>1</v>
      </c>
      <c r="W62" s="9" t="s">
        <v>2</v>
      </c>
      <c r="X62" s="10"/>
      <c r="Y62" s="9" t="s">
        <v>2</v>
      </c>
      <c r="Z62" s="10"/>
      <c r="AA62" s="9" t="s">
        <v>2</v>
      </c>
      <c r="AB62" s="10"/>
      <c r="AC62" s="9" t="s">
        <v>2</v>
      </c>
      <c r="AD62" s="10"/>
      <c r="AE62" s="9" t="s">
        <v>2</v>
      </c>
      <c r="AF62" s="10"/>
      <c r="AG62" s="9" t="s">
        <v>2</v>
      </c>
      <c r="AH62" s="10"/>
      <c r="AI62" s="9" t="s">
        <v>2</v>
      </c>
      <c r="AJ62" s="18"/>
    </row>
    <row r="63" spans="1:36" ht="16.5" thickBot="1" x14ac:dyDescent="0.3">
      <c r="A63" s="3"/>
      <c r="B63" s="38" t="s">
        <v>49</v>
      </c>
      <c r="C63" s="39" t="s">
        <v>2</v>
      </c>
      <c r="D63" s="40">
        <f>SUM(D57-D60)</f>
        <v>176</v>
      </c>
      <c r="E63" s="41" t="s">
        <v>2</v>
      </c>
      <c r="F63" s="40">
        <f>SUM(F57-F60)</f>
        <v>6526</v>
      </c>
      <c r="G63" s="41" t="s">
        <v>2</v>
      </c>
      <c r="H63" s="40">
        <f>SUM(H57-H60)</f>
        <v>823</v>
      </c>
      <c r="I63" s="41" t="s">
        <v>2</v>
      </c>
      <c r="J63" s="40">
        <f>SUM(J57-J60)</f>
        <v>65</v>
      </c>
      <c r="K63" s="41" t="s">
        <v>2</v>
      </c>
      <c r="L63" s="40">
        <f>SUM(L57-L60)</f>
        <v>627</v>
      </c>
      <c r="M63" s="41" t="s">
        <v>2</v>
      </c>
      <c r="N63" s="40">
        <f>SUM(N57-N60)</f>
        <v>7590</v>
      </c>
      <c r="O63" s="39" t="s">
        <v>2</v>
      </c>
      <c r="P63" s="42">
        <f>SUM(P56-P60)</f>
        <v>9455.75</v>
      </c>
      <c r="Q63" s="39" t="s">
        <v>2</v>
      </c>
      <c r="R63" s="40">
        <f>SUM(R56-R60)</f>
        <v>37613</v>
      </c>
      <c r="S63" s="39" t="s">
        <v>2</v>
      </c>
      <c r="T63" s="43">
        <f>SUM(T56-T60)</f>
        <v>-4.8834476003917437E-2</v>
      </c>
      <c r="U63" s="39" t="s">
        <v>2</v>
      </c>
      <c r="V63" s="44">
        <f>SUM(V56-V60)</f>
        <v>6165.8300000000017</v>
      </c>
      <c r="W63" s="39" t="s">
        <v>2</v>
      </c>
      <c r="X63" s="45">
        <f>SUM(X56-X60)</f>
        <v>-0.53122292161655515</v>
      </c>
      <c r="Y63" s="39" t="s">
        <v>2</v>
      </c>
      <c r="Z63" s="42">
        <f>SUM(Z56-Z60)</f>
        <v>235991.80999999994</v>
      </c>
      <c r="AA63" s="39" t="s">
        <v>2</v>
      </c>
      <c r="AB63" s="42">
        <f>SUM(AB56-AB60)</f>
        <v>2.3148168462291849</v>
      </c>
      <c r="AC63" s="39" t="s">
        <v>2</v>
      </c>
      <c r="AD63" s="42">
        <f>SUM(AD56-AD60)</f>
        <v>0.49828360640030667</v>
      </c>
      <c r="AE63" s="39" t="s">
        <v>2</v>
      </c>
      <c r="AF63" s="46">
        <f>SUM(AF56-AF60)</f>
        <v>3504.1900000000005</v>
      </c>
      <c r="AG63" s="39" t="s">
        <v>2</v>
      </c>
      <c r="AH63" s="42">
        <f>SUM(AH56-AH60)</f>
        <v>4.5970223750889119</v>
      </c>
      <c r="AI63" s="39" t="s">
        <v>2</v>
      </c>
      <c r="AJ63" s="47">
        <f>SUM(AJ56-AJ60)</f>
        <v>-2.3690679613074472E-2</v>
      </c>
    </row>
    <row r="64" spans="1:36" ht="16.5" thickTop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</sheetData>
  <pageMargins left="0.25" right="0.25" top="0.83374999999999999" bottom="0.75" header="0.3" footer="0.3"/>
  <pageSetup scale="46" orientation="landscape" r:id="rId1"/>
  <headerFooter>
    <oddHeader>&amp;C&amp;"-,Bold"&amp;14CASPER AREA TRANSPORTAION
ANNUAL RIDERSHIP SUMMARY
REPORT TO THE BOARD OF DIRECTORS
FISCAL YEAR JULY 1, 2017 through JUNE 30,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4"/>
  <sheetViews>
    <sheetView view="pageLayout" zoomScale="60" zoomScaleNormal="60" zoomScalePageLayoutView="60" workbookViewId="0">
      <selection activeCell="B2" sqref="B2"/>
    </sheetView>
  </sheetViews>
  <sheetFormatPr defaultRowHeight="15" x14ac:dyDescent="0.25"/>
  <cols>
    <col min="1" max="1" width="2.28515625" customWidth="1"/>
    <col min="2" max="2" width="18.5703125" bestFit="1" customWidth="1"/>
    <col min="3" max="3" width="2.28515625" customWidth="1"/>
    <col min="4" max="4" width="11.5703125" bestFit="1" customWidth="1"/>
    <col min="5" max="5" width="2.28515625" customWidth="1"/>
    <col min="6" max="6" width="13" bestFit="1" customWidth="1"/>
    <col min="7" max="7" width="2.28515625" customWidth="1"/>
    <col min="8" max="8" width="10.7109375" customWidth="1"/>
    <col min="9" max="9" width="2.28515625" customWidth="1"/>
    <col min="10" max="10" width="12.28515625" bestFit="1" customWidth="1"/>
    <col min="11" max="11" width="2.28515625" customWidth="1"/>
    <col min="12" max="12" width="10.85546875" bestFit="1" customWidth="1"/>
    <col min="13" max="13" width="2.28515625" customWidth="1"/>
    <col min="14" max="14" width="12.28515625" customWidth="1"/>
    <col min="15" max="15" width="2.28515625" customWidth="1"/>
    <col min="16" max="16" width="15.42578125" bestFit="1" customWidth="1"/>
    <col min="17" max="17" width="2.28515625" customWidth="1"/>
    <col min="18" max="18" width="10.28515625" bestFit="1" customWidth="1"/>
    <col min="19" max="19" width="2.28515625" customWidth="1"/>
    <col min="20" max="20" width="12.42578125" customWidth="1"/>
    <col min="21" max="21" width="2.28515625" customWidth="1"/>
    <col min="22" max="22" width="12.28515625" bestFit="1" customWidth="1"/>
    <col min="23" max="23" width="2.28515625" customWidth="1"/>
    <col min="24" max="24" width="12.140625" customWidth="1"/>
    <col min="25" max="25" width="2.28515625" customWidth="1"/>
    <col min="26" max="26" width="16.42578125" customWidth="1"/>
    <col min="27" max="27" width="2.28515625" customWidth="1"/>
    <col min="28" max="28" width="12.7109375" bestFit="1" customWidth="1"/>
    <col min="29" max="29" width="2.28515625" customWidth="1"/>
    <col min="30" max="30" width="12.42578125" customWidth="1"/>
    <col min="31" max="31" width="2.28515625" customWidth="1"/>
    <col min="32" max="32" width="13.42578125" customWidth="1"/>
    <col min="33" max="33" width="2.28515625" customWidth="1"/>
    <col min="34" max="34" width="14.140625" bestFit="1" customWidth="1"/>
    <col min="35" max="35" width="2.28515625" customWidth="1"/>
    <col min="36" max="36" width="12.28515625" customWidth="1"/>
  </cols>
  <sheetData>
    <row r="1" spans="1:36" ht="16.5" thickBot="1" x14ac:dyDescent="0.3">
      <c r="A1" s="3"/>
      <c r="B1" s="5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8" customHeight="1" thickTop="1" x14ac:dyDescent="0.25">
      <c r="A2" s="18"/>
      <c r="B2" s="10"/>
      <c r="C2" s="5"/>
      <c r="D2" s="5"/>
      <c r="E2" s="5"/>
      <c r="F2" s="5"/>
      <c r="G2" s="5"/>
      <c r="H2" s="5"/>
      <c r="I2" s="5"/>
      <c r="J2" s="5"/>
      <c r="K2" s="5"/>
      <c r="L2" s="50" t="s">
        <v>51</v>
      </c>
      <c r="M2" s="5"/>
      <c r="N2" s="5"/>
      <c r="O2" s="6" t="s">
        <v>0</v>
      </c>
      <c r="P2" s="5"/>
      <c r="Q2" s="5"/>
      <c r="R2" s="5" t="s">
        <v>1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7"/>
    </row>
    <row r="3" spans="1:36" ht="18" customHeight="1" x14ac:dyDescent="0.25">
      <c r="A3" s="18"/>
      <c r="B3" s="10"/>
      <c r="C3" s="9" t="s">
        <v>2</v>
      </c>
      <c r="D3" s="10"/>
      <c r="E3" s="9" t="s">
        <v>2</v>
      </c>
      <c r="F3" s="10"/>
      <c r="G3" s="9" t="s">
        <v>2</v>
      </c>
      <c r="H3" s="10"/>
      <c r="I3" s="9" t="s">
        <v>2</v>
      </c>
      <c r="J3" s="11" t="s">
        <v>3</v>
      </c>
      <c r="K3" s="9" t="s">
        <v>2</v>
      </c>
      <c r="L3" s="11" t="s">
        <v>52</v>
      </c>
      <c r="M3" s="9" t="s">
        <v>2</v>
      </c>
      <c r="N3" s="10"/>
      <c r="O3" s="9" t="s">
        <v>2</v>
      </c>
      <c r="P3" s="11" t="s">
        <v>4</v>
      </c>
      <c r="Q3" s="9" t="s">
        <v>2</v>
      </c>
      <c r="R3" s="10"/>
      <c r="S3" s="9" t="s">
        <v>2</v>
      </c>
      <c r="T3" s="11" t="s">
        <v>5</v>
      </c>
      <c r="U3" s="9" t="s">
        <v>2</v>
      </c>
      <c r="V3" s="10"/>
      <c r="W3" s="9" t="s">
        <v>2</v>
      </c>
      <c r="X3" s="11" t="s">
        <v>6</v>
      </c>
      <c r="Y3" s="9" t="s">
        <v>2</v>
      </c>
      <c r="Z3" s="11" t="s">
        <v>7</v>
      </c>
      <c r="AA3" s="9" t="s">
        <v>2</v>
      </c>
      <c r="AB3" s="11" t="s">
        <v>8</v>
      </c>
      <c r="AC3" s="9" t="s">
        <v>2</v>
      </c>
      <c r="AD3" s="11" t="s">
        <v>9</v>
      </c>
      <c r="AE3" s="9" t="s">
        <v>2</v>
      </c>
      <c r="AF3" s="11" t="s">
        <v>7</v>
      </c>
      <c r="AG3" s="9" t="s">
        <v>2</v>
      </c>
      <c r="AH3" s="11" t="s">
        <v>10</v>
      </c>
      <c r="AI3" s="9" t="s">
        <v>2</v>
      </c>
      <c r="AJ3" s="12" t="s">
        <v>11</v>
      </c>
    </row>
    <row r="4" spans="1:36" ht="18" customHeight="1" x14ac:dyDescent="0.25">
      <c r="A4" s="3"/>
      <c r="B4" s="8"/>
      <c r="C4" s="9" t="s">
        <v>2</v>
      </c>
      <c r="D4" s="11" t="s">
        <v>1</v>
      </c>
      <c r="E4" s="9" t="s">
        <v>2</v>
      </c>
      <c r="F4" s="11" t="s">
        <v>1</v>
      </c>
      <c r="G4" s="9" t="s">
        <v>2</v>
      </c>
      <c r="H4" s="10"/>
      <c r="I4" s="9" t="s">
        <v>2</v>
      </c>
      <c r="J4" s="11" t="s">
        <v>12</v>
      </c>
      <c r="K4" s="9" t="s">
        <v>2</v>
      </c>
      <c r="L4" s="11" t="s">
        <v>13</v>
      </c>
      <c r="M4" s="9" t="s">
        <v>2</v>
      </c>
      <c r="N4" s="11" t="s">
        <v>7</v>
      </c>
      <c r="O4" s="9" t="s">
        <v>2</v>
      </c>
      <c r="P4" s="11" t="s">
        <v>14</v>
      </c>
      <c r="Q4" s="9" t="s">
        <v>2</v>
      </c>
      <c r="R4" s="9" t="s">
        <v>1</v>
      </c>
      <c r="S4" s="9" t="s">
        <v>2</v>
      </c>
      <c r="T4" s="11" t="s">
        <v>15</v>
      </c>
      <c r="U4" s="9" t="s">
        <v>2</v>
      </c>
      <c r="V4" s="11" t="s">
        <v>16</v>
      </c>
      <c r="W4" s="9" t="s">
        <v>2</v>
      </c>
      <c r="X4" s="11" t="s">
        <v>17</v>
      </c>
      <c r="Y4" s="9" t="s">
        <v>2</v>
      </c>
      <c r="Z4" s="11" t="s">
        <v>18</v>
      </c>
      <c r="AA4" s="9" t="s">
        <v>2</v>
      </c>
      <c r="AB4" s="11" t="s">
        <v>10</v>
      </c>
      <c r="AC4" s="9" t="s">
        <v>2</v>
      </c>
      <c r="AD4" s="11" t="s">
        <v>17</v>
      </c>
      <c r="AE4" s="9" t="s">
        <v>2</v>
      </c>
      <c r="AF4" s="11" t="s">
        <v>19</v>
      </c>
      <c r="AG4" s="9" t="s">
        <v>2</v>
      </c>
      <c r="AH4" s="11" t="s">
        <v>19</v>
      </c>
      <c r="AI4" s="9" t="s">
        <v>2</v>
      </c>
      <c r="AJ4" s="12" t="s">
        <v>20</v>
      </c>
    </row>
    <row r="5" spans="1:36" ht="18" customHeight="1" x14ac:dyDescent="0.25">
      <c r="A5" s="3"/>
      <c r="B5" s="8"/>
      <c r="C5" s="9" t="s">
        <v>2</v>
      </c>
      <c r="D5" s="11" t="s">
        <v>21</v>
      </c>
      <c r="E5" s="9" t="s">
        <v>2</v>
      </c>
      <c r="F5" s="11" t="s">
        <v>22</v>
      </c>
      <c r="G5" s="9" t="s">
        <v>2</v>
      </c>
      <c r="H5" s="11" t="s">
        <v>23</v>
      </c>
      <c r="I5" s="9" t="s">
        <v>2</v>
      </c>
      <c r="J5" s="11" t="s">
        <v>24</v>
      </c>
      <c r="K5" s="9" t="s">
        <v>2</v>
      </c>
      <c r="L5" s="11" t="s">
        <v>25</v>
      </c>
      <c r="M5" s="9" t="s">
        <v>2</v>
      </c>
      <c r="N5" s="11" t="s">
        <v>11</v>
      </c>
      <c r="O5" s="9" t="s">
        <v>2</v>
      </c>
      <c r="P5" s="11" t="s">
        <v>26</v>
      </c>
      <c r="Q5" s="9" t="s">
        <v>2</v>
      </c>
      <c r="R5" s="11" t="s">
        <v>6</v>
      </c>
      <c r="S5" s="9" t="s">
        <v>2</v>
      </c>
      <c r="T5" s="11" t="s">
        <v>11</v>
      </c>
      <c r="U5" s="9" t="s">
        <v>2</v>
      </c>
      <c r="V5" s="11" t="s">
        <v>27</v>
      </c>
      <c r="W5" s="9" t="s">
        <v>2</v>
      </c>
      <c r="X5" s="11" t="s">
        <v>28</v>
      </c>
      <c r="Y5" s="9" t="s">
        <v>2</v>
      </c>
      <c r="Z5" s="11" t="s">
        <v>9</v>
      </c>
      <c r="AA5" s="9" t="s">
        <v>2</v>
      </c>
      <c r="AB5" s="11" t="s">
        <v>11</v>
      </c>
      <c r="AC5" s="9" t="s">
        <v>2</v>
      </c>
      <c r="AD5" s="11" t="s">
        <v>29</v>
      </c>
      <c r="AE5" s="9" t="s">
        <v>2</v>
      </c>
      <c r="AF5" s="11" t="s">
        <v>30</v>
      </c>
      <c r="AG5" s="9" t="s">
        <v>2</v>
      </c>
      <c r="AH5" s="11" t="s">
        <v>31</v>
      </c>
      <c r="AI5" s="9" t="s">
        <v>2</v>
      </c>
      <c r="AJ5" s="12" t="s">
        <v>31</v>
      </c>
    </row>
    <row r="6" spans="1:36" ht="15.75" x14ac:dyDescent="0.25">
      <c r="A6" s="3"/>
      <c r="B6" s="13" t="s">
        <v>32</v>
      </c>
      <c r="C6" s="9" t="s">
        <v>2</v>
      </c>
      <c r="D6" s="14" t="s">
        <v>32</v>
      </c>
      <c r="E6" s="9" t="s">
        <v>2</v>
      </c>
      <c r="F6" s="14" t="s">
        <v>32</v>
      </c>
      <c r="G6" s="9" t="s">
        <v>2</v>
      </c>
      <c r="H6" s="14" t="s">
        <v>32</v>
      </c>
      <c r="I6" s="9" t="s">
        <v>2</v>
      </c>
      <c r="J6" s="14" t="s">
        <v>32</v>
      </c>
      <c r="K6" s="9" t="s">
        <v>2</v>
      </c>
      <c r="L6" s="14" t="s">
        <v>32</v>
      </c>
      <c r="M6" s="9" t="s">
        <v>2</v>
      </c>
      <c r="N6" s="14" t="s">
        <v>32</v>
      </c>
      <c r="O6" s="9" t="s">
        <v>2</v>
      </c>
      <c r="P6" s="14" t="s">
        <v>32</v>
      </c>
      <c r="Q6" s="9" t="s">
        <v>2</v>
      </c>
      <c r="R6" s="14" t="s">
        <v>32</v>
      </c>
      <c r="S6" s="9" t="s">
        <v>2</v>
      </c>
      <c r="T6" s="14" t="s">
        <v>32</v>
      </c>
      <c r="U6" s="9" t="s">
        <v>2</v>
      </c>
      <c r="V6" s="14" t="s">
        <v>32</v>
      </c>
      <c r="W6" s="9" t="s">
        <v>2</v>
      </c>
      <c r="X6" s="14" t="s">
        <v>32</v>
      </c>
      <c r="Y6" s="9" t="s">
        <v>2</v>
      </c>
      <c r="Z6" s="14" t="s">
        <v>32</v>
      </c>
      <c r="AA6" s="9" t="s">
        <v>2</v>
      </c>
      <c r="AB6" s="14" t="s">
        <v>32</v>
      </c>
      <c r="AC6" s="9" t="s">
        <v>2</v>
      </c>
      <c r="AD6" s="14" t="s">
        <v>32</v>
      </c>
      <c r="AE6" s="9" t="s">
        <v>2</v>
      </c>
      <c r="AF6" s="14" t="s">
        <v>32</v>
      </c>
      <c r="AG6" s="9" t="s">
        <v>2</v>
      </c>
      <c r="AH6" s="9" t="s">
        <v>33</v>
      </c>
      <c r="AI6" s="9" t="s">
        <v>2</v>
      </c>
      <c r="AJ6" s="15" t="s">
        <v>32</v>
      </c>
    </row>
    <row r="7" spans="1:36" ht="15.75" x14ac:dyDescent="0.25">
      <c r="A7" s="3"/>
      <c r="B7" s="16" t="s">
        <v>34</v>
      </c>
      <c r="C7" s="9" t="s">
        <v>2</v>
      </c>
      <c r="D7" s="10"/>
      <c r="E7" s="9" t="s">
        <v>2</v>
      </c>
      <c r="F7" s="10"/>
      <c r="G7" s="9" t="s">
        <v>2</v>
      </c>
      <c r="H7" s="10"/>
      <c r="I7" s="9" t="s">
        <v>2</v>
      </c>
      <c r="J7" s="9" t="s">
        <v>1</v>
      </c>
      <c r="K7" s="9" t="s">
        <v>2</v>
      </c>
      <c r="L7" s="9" t="s">
        <v>1</v>
      </c>
      <c r="M7" s="9" t="s">
        <v>2</v>
      </c>
      <c r="N7" s="17">
        <f>SUM(N8+N9)</f>
        <v>3466</v>
      </c>
      <c r="O7" s="9" t="s">
        <v>2</v>
      </c>
      <c r="P7" s="9" t="s">
        <v>1</v>
      </c>
      <c r="Q7" s="9" t="s">
        <v>2</v>
      </c>
      <c r="R7" s="10"/>
      <c r="S7" s="9" t="s">
        <v>2</v>
      </c>
      <c r="T7" s="10"/>
      <c r="U7" s="9" t="s">
        <v>2</v>
      </c>
      <c r="V7" s="9"/>
      <c r="W7" s="9" t="s">
        <v>2</v>
      </c>
      <c r="X7" s="10"/>
      <c r="Y7" s="9" t="s">
        <v>2</v>
      </c>
      <c r="Z7" s="9" t="s">
        <v>1</v>
      </c>
      <c r="AA7" s="9" t="s">
        <v>2</v>
      </c>
      <c r="AB7" s="9" t="s">
        <v>1</v>
      </c>
      <c r="AC7" s="9" t="s">
        <v>2</v>
      </c>
      <c r="AD7" s="10"/>
      <c r="AE7" s="9" t="s">
        <v>2</v>
      </c>
      <c r="AF7" s="10"/>
      <c r="AG7" s="9" t="s">
        <v>2</v>
      </c>
      <c r="AH7" s="10"/>
      <c r="AI7" s="9" t="s">
        <v>2</v>
      </c>
      <c r="AJ7" s="18"/>
    </row>
    <row r="8" spans="1:36" ht="15.75" x14ac:dyDescent="0.25">
      <c r="A8" s="3"/>
      <c r="B8" s="16" t="s">
        <v>35</v>
      </c>
      <c r="C8" s="9" t="s">
        <v>2</v>
      </c>
      <c r="D8" s="19">
        <v>222</v>
      </c>
      <c r="E8" s="9" t="s">
        <v>2</v>
      </c>
      <c r="F8" s="19">
        <v>2658</v>
      </c>
      <c r="G8" s="9" t="s">
        <v>2</v>
      </c>
      <c r="H8" s="19">
        <v>392</v>
      </c>
      <c r="I8" s="9" t="s">
        <v>2</v>
      </c>
      <c r="J8" s="19">
        <v>57</v>
      </c>
      <c r="K8" s="9" t="s">
        <v>2</v>
      </c>
      <c r="L8" s="19">
        <v>0</v>
      </c>
      <c r="M8" s="9" t="s">
        <v>2</v>
      </c>
      <c r="N8" s="17">
        <f>SUM(D8:K8)</f>
        <v>3329</v>
      </c>
      <c r="O8" s="9" t="s">
        <v>2</v>
      </c>
      <c r="P8" s="20">
        <v>4383</v>
      </c>
      <c r="Q8" s="9" t="s">
        <v>2</v>
      </c>
      <c r="R8" s="19">
        <v>18792</v>
      </c>
      <c r="S8" s="9" t="s">
        <v>2</v>
      </c>
      <c r="T8" s="21">
        <f>R8/N7</f>
        <v>5.4218118869013274</v>
      </c>
      <c r="U8" s="9" t="s">
        <v>2</v>
      </c>
      <c r="V8" s="22">
        <v>2394.36</v>
      </c>
      <c r="W8" s="9" t="s">
        <v>2</v>
      </c>
      <c r="X8" s="23">
        <f>R8/V8</f>
        <v>7.8484438430311227</v>
      </c>
      <c r="Y8" s="9" t="s">
        <v>2</v>
      </c>
      <c r="Z8" s="24">
        <v>86968.61</v>
      </c>
      <c r="AA8" s="9" t="s">
        <v>2</v>
      </c>
      <c r="AB8" s="24">
        <f>SUM(Z8/N7)</f>
        <v>25.091924408540105</v>
      </c>
      <c r="AC8" s="9" t="s">
        <v>2</v>
      </c>
      <c r="AD8" s="24">
        <f>SUM(Z8/R8)</f>
        <v>4.6279592379736059</v>
      </c>
      <c r="AE8" s="9" t="s">
        <v>2</v>
      </c>
      <c r="AF8" s="49">
        <v>1623.39</v>
      </c>
      <c r="AG8" s="9" t="s">
        <v>2</v>
      </c>
      <c r="AH8" s="24">
        <f>Z8/AF8</f>
        <v>53.572222324888038</v>
      </c>
      <c r="AI8" s="9" t="s">
        <v>2</v>
      </c>
      <c r="AJ8" s="25">
        <f>SUM(N7/AF8)</f>
        <v>2.135038407283524</v>
      </c>
    </row>
    <row r="9" spans="1:36" ht="15.75" x14ac:dyDescent="0.25">
      <c r="A9" s="3"/>
      <c r="B9" s="16" t="s">
        <v>36</v>
      </c>
      <c r="C9" s="9" t="s">
        <v>2</v>
      </c>
      <c r="D9" s="19">
        <v>16</v>
      </c>
      <c r="E9" s="9" t="s">
        <v>2</v>
      </c>
      <c r="F9" s="19">
        <v>108</v>
      </c>
      <c r="G9" s="9" t="s">
        <v>2</v>
      </c>
      <c r="H9" s="19">
        <v>11</v>
      </c>
      <c r="I9" s="9" t="s">
        <v>2</v>
      </c>
      <c r="J9" s="19">
        <v>2</v>
      </c>
      <c r="K9" s="9" t="s">
        <v>2</v>
      </c>
      <c r="L9" s="19">
        <v>0</v>
      </c>
      <c r="M9" s="9" t="s">
        <v>2</v>
      </c>
      <c r="N9" s="17">
        <f>SUM(D9:K9)</f>
        <v>137</v>
      </c>
      <c r="O9" s="9" t="s">
        <v>2</v>
      </c>
      <c r="P9" s="20"/>
      <c r="Q9" s="9" t="s">
        <v>2</v>
      </c>
      <c r="R9" s="19"/>
      <c r="S9" s="9" t="s">
        <v>2</v>
      </c>
      <c r="T9" s="21"/>
      <c r="U9" s="9" t="s">
        <v>2</v>
      </c>
      <c r="V9" s="22"/>
      <c r="W9" s="9" t="s">
        <v>2</v>
      </c>
      <c r="X9" s="23"/>
      <c r="Y9" s="9" t="s">
        <v>2</v>
      </c>
      <c r="Z9" s="24"/>
      <c r="AA9" s="9" t="s">
        <v>2</v>
      </c>
      <c r="AB9" s="24"/>
      <c r="AC9" s="9" t="s">
        <v>2</v>
      </c>
      <c r="AD9" s="24"/>
      <c r="AE9" s="9" t="s">
        <v>2</v>
      </c>
      <c r="AF9" s="21"/>
      <c r="AG9" s="9" t="s">
        <v>2</v>
      </c>
      <c r="AH9" s="24"/>
      <c r="AI9" s="9" t="s">
        <v>2</v>
      </c>
      <c r="AJ9" s="25"/>
    </row>
    <row r="10" spans="1:36" ht="15.75" x14ac:dyDescent="0.25">
      <c r="A10" s="3"/>
      <c r="B10" s="13" t="s">
        <v>37</v>
      </c>
      <c r="C10" s="9" t="s">
        <v>2</v>
      </c>
      <c r="D10" s="14" t="s">
        <v>37</v>
      </c>
      <c r="E10" s="9" t="s">
        <v>2</v>
      </c>
      <c r="F10" s="14" t="s">
        <v>37</v>
      </c>
      <c r="G10" s="9" t="s">
        <v>2</v>
      </c>
      <c r="H10" s="14" t="s">
        <v>37</v>
      </c>
      <c r="I10" s="9" t="s">
        <v>2</v>
      </c>
      <c r="J10" s="14" t="s">
        <v>37</v>
      </c>
      <c r="K10" s="9" t="s">
        <v>2</v>
      </c>
      <c r="L10" s="14" t="s">
        <v>37</v>
      </c>
      <c r="M10" s="9" t="s">
        <v>2</v>
      </c>
      <c r="N10" s="14" t="s">
        <v>37</v>
      </c>
      <c r="O10" s="9" t="s">
        <v>2</v>
      </c>
      <c r="P10" s="14" t="s">
        <v>37</v>
      </c>
      <c r="Q10" s="9" t="s">
        <v>2</v>
      </c>
      <c r="R10" s="14" t="s">
        <v>37</v>
      </c>
      <c r="S10" s="9" t="s">
        <v>2</v>
      </c>
      <c r="T10" s="14" t="s">
        <v>37</v>
      </c>
      <c r="U10" s="9" t="s">
        <v>2</v>
      </c>
      <c r="V10" s="14" t="s">
        <v>37</v>
      </c>
      <c r="W10" s="9" t="s">
        <v>2</v>
      </c>
      <c r="X10" s="14" t="s">
        <v>37</v>
      </c>
      <c r="Y10" s="9" t="s">
        <v>2</v>
      </c>
      <c r="Z10" s="14" t="s">
        <v>37</v>
      </c>
      <c r="AA10" s="9" t="s">
        <v>2</v>
      </c>
      <c r="AB10" s="14" t="s">
        <v>37</v>
      </c>
      <c r="AC10" s="9" t="s">
        <v>2</v>
      </c>
      <c r="AD10" s="14" t="s">
        <v>37</v>
      </c>
      <c r="AE10" s="9" t="s">
        <v>2</v>
      </c>
      <c r="AF10" s="26" t="s">
        <v>37</v>
      </c>
      <c r="AG10" s="9" t="s">
        <v>2</v>
      </c>
      <c r="AH10" s="27" t="s">
        <v>37</v>
      </c>
      <c r="AI10" s="9" t="s">
        <v>2</v>
      </c>
      <c r="AJ10" s="28" t="s">
        <v>37</v>
      </c>
    </row>
    <row r="11" spans="1:36" ht="15.75" x14ac:dyDescent="0.25">
      <c r="A11" s="3"/>
      <c r="B11" s="16" t="s">
        <v>38</v>
      </c>
      <c r="C11" s="9" t="s">
        <v>2</v>
      </c>
      <c r="D11" s="29" t="s">
        <v>1</v>
      </c>
      <c r="E11" s="9" t="s">
        <v>2</v>
      </c>
      <c r="F11" s="29" t="s">
        <v>1</v>
      </c>
      <c r="G11" s="9" t="s">
        <v>2</v>
      </c>
      <c r="H11" s="29" t="s">
        <v>1</v>
      </c>
      <c r="I11" s="9" t="s">
        <v>2</v>
      </c>
      <c r="J11" s="29" t="s">
        <v>1</v>
      </c>
      <c r="K11" s="9" t="s">
        <v>2</v>
      </c>
      <c r="L11" s="29" t="s">
        <v>1</v>
      </c>
      <c r="M11" s="9" t="s">
        <v>2</v>
      </c>
      <c r="N11" s="17">
        <f>SUM(N12+N13)</f>
        <v>3969</v>
      </c>
      <c r="O11" s="9" t="s">
        <v>2</v>
      </c>
      <c r="P11" s="9" t="s">
        <v>1</v>
      </c>
      <c r="Q11" s="9" t="s">
        <v>2</v>
      </c>
      <c r="R11" s="10"/>
      <c r="S11" s="9" t="s">
        <v>2</v>
      </c>
      <c r="T11" s="10"/>
      <c r="U11" s="9" t="s">
        <v>2</v>
      </c>
      <c r="V11" s="9" t="s">
        <v>1</v>
      </c>
      <c r="W11" s="9" t="s">
        <v>2</v>
      </c>
      <c r="X11" s="10"/>
      <c r="Y11" s="9" t="s">
        <v>2</v>
      </c>
      <c r="Z11" s="1" t="s">
        <v>1</v>
      </c>
      <c r="AA11" s="9" t="s">
        <v>2</v>
      </c>
      <c r="AB11" s="10"/>
      <c r="AC11" s="9" t="s">
        <v>2</v>
      </c>
      <c r="AD11" s="10"/>
      <c r="AE11" s="9" t="s">
        <v>2</v>
      </c>
      <c r="AF11" s="30" t="s">
        <v>1</v>
      </c>
      <c r="AG11" s="9" t="s">
        <v>2</v>
      </c>
      <c r="AH11" s="24"/>
      <c r="AI11" s="9" t="s">
        <v>2</v>
      </c>
      <c r="AJ11" s="31"/>
    </row>
    <row r="12" spans="1:36" ht="15.75" x14ac:dyDescent="0.25">
      <c r="A12" s="3"/>
      <c r="B12" s="16" t="s">
        <v>35</v>
      </c>
      <c r="C12" s="9" t="s">
        <v>2</v>
      </c>
      <c r="D12" s="19">
        <v>251</v>
      </c>
      <c r="E12" s="9" t="s">
        <v>2</v>
      </c>
      <c r="F12" s="19">
        <v>3089</v>
      </c>
      <c r="G12" s="9" t="s">
        <v>2</v>
      </c>
      <c r="H12" s="19">
        <v>390</v>
      </c>
      <c r="I12" s="9" t="s">
        <v>2</v>
      </c>
      <c r="J12" s="19">
        <v>79</v>
      </c>
      <c r="K12" s="9" t="s">
        <v>2</v>
      </c>
      <c r="L12" s="19">
        <v>0</v>
      </c>
      <c r="M12" s="9" t="s">
        <v>2</v>
      </c>
      <c r="N12" s="17">
        <f>SUM(D12:L12)</f>
        <v>3809</v>
      </c>
      <c r="O12" s="9" t="s">
        <v>2</v>
      </c>
      <c r="P12" s="20">
        <v>4502.5</v>
      </c>
      <c r="Q12" s="9" t="s">
        <v>2</v>
      </c>
      <c r="R12" s="19">
        <v>21518</v>
      </c>
      <c r="S12" s="9" t="s">
        <v>2</v>
      </c>
      <c r="T12" s="21">
        <f>R12/N11</f>
        <v>5.4215167548500878</v>
      </c>
      <c r="U12" s="9" t="s">
        <v>2</v>
      </c>
      <c r="V12" s="22">
        <v>2761.94</v>
      </c>
      <c r="W12" s="9" t="s">
        <v>2</v>
      </c>
      <c r="X12" s="23">
        <f>R12/V12</f>
        <v>7.790900598854428</v>
      </c>
      <c r="Y12" s="9" t="s">
        <v>2</v>
      </c>
      <c r="Z12" s="24">
        <v>69054.63</v>
      </c>
      <c r="AA12" s="9" t="s">
        <v>2</v>
      </c>
      <c r="AB12" s="24">
        <f>SUM(Z12/N11)</f>
        <v>17.398495842781557</v>
      </c>
      <c r="AC12" s="9" t="s">
        <v>2</v>
      </c>
      <c r="AD12" s="24">
        <f>SUM(Z12/R12)</f>
        <v>3.2091565201226881</v>
      </c>
      <c r="AE12" s="9" t="s">
        <v>2</v>
      </c>
      <c r="AF12" s="49">
        <v>1904.78</v>
      </c>
      <c r="AG12" s="9" t="s">
        <v>2</v>
      </c>
      <c r="AH12" s="24">
        <f>Z12/AF12</f>
        <v>36.253336343304738</v>
      </c>
      <c r="AI12" s="9" t="s">
        <v>2</v>
      </c>
      <c r="AJ12" s="25">
        <f>SUM(N11/AF12)</f>
        <v>2.0837052048005544</v>
      </c>
    </row>
    <row r="13" spans="1:36" ht="15.75" x14ac:dyDescent="0.25">
      <c r="A13" s="3"/>
      <c r="B13" s="16" t="s">
        <v>36</v>
      </c>
      <c r="C13" s="9" t="s">
        <v>2</v>
      </c>
      <c r="D13" s="19">
        <v>20</v>
      </c>
      <c r="E13" s="9" t="s">
        <v>2</v>
      </c>
      <c r="F13" s="19">
        <v>85</v>
      </c>
      <c r="G13" s="9" t="s">
        <v>2</v>
      </c>
      <c r="H13" s="19">
        <v>6</v>
      </c>
      <c r="I13" s="9" t="s">
        <v>2</v>
      </c>
      <c r="J13" s="19">
        <v>49</v>
      </c>
      <c r="K13" s="9" t="s">
        <v>2</v>
      </c>
      <c r="L13" s="19">
        <v>1627</v>
      </c>
      <c r="M13" s="9" t="s">
        <v>2</v>
      </c>
      <c r="N13" s="17">
        <f>SUM(D13:J13)</f>
        <v>160</v>
      </c>
      <c r="O13" s="9" t="s">
        <v>2</v>
      </c>
      <c r="P13" s="20"/>
      <c r="Q13" s="9" t="s">
        <v>2</v>
      </c>
      <c r="R13" s="19"/>
      <c r="S13" s="9" t="s">
        <v>2</v>
      </c>
      <c r="T13" s="21"/>
      <c r="U13" s="9" t="s">
        <v>2</v>
      </c>
      <c r="V13" s="22"/>
      <c r="W13" s="9" t="s">
        <v>2</v>
      </c>
      <c r="X13" s="23"/>
      <c r="Y13" s="9" t="s">
        <v>2</v>
      </c>
      <c r="Z13" s="24"/>
      <c r="AA13" s="9" t="s">
        <v>2</v>
      </c>
      <c r="AB13" s="24"/>
      <c r="AC13" s="9" t="s">
        <v>2</v>
      </c>
      <c r="AD13" s="24"/>
      <c r="AE13" s="9" t="s">
        <v>2</v>
      </c>
      <c r="AF13" s="21"/>
      <c r="AG13" s="9" t="s">
        <v>2</v>
      </c>
      <c r="AH13" s="24"/>
      <c r="AI13" s="9" t="s">
        <v>2</v>
      </c>
      <c r="AJ13" s="25"/>
    </row>
    <row r="14" spans="1:36" ht="15.75" x14ac:dyDescent="0.25">
      <c r="A14" s="3"/>
      <c r="B14" s="13" t="s">
        <v>37</v>
      </c>
      <c r="C14" s="9" t="s">
        <v>2</v>
      </c>
      <c r="D14" s="14" t="s">
        <v>37</v>
      </c>
      <c r="E14" s="9" t="s">
        <v>2</v>
      </c>
      <c r="F14" s="14" t="s">
        <v>37</v>
      </c>
      <c r="G14" s="9" t="s">
        <v>2</v>
      </c>
      <c r="H14" s="14" t="s">
        <v>37</v>
      </c>
      <c r="I14" s="9" t="s">
        <v>2</v>
      </c>
      <c r="J14" s="14" t="s">
        <v>37</v>
      </c>
      <c r="K14" s="9" t="s">
        <v>2</v>
      </c>
      <c r="L14" s="14" t="s">
        <v>37</v>
      </c>
      <c r="M14" s="9" t="s">
        <v>2</v>
      </c>
      <c r="N14" s="14" t="s">
        <v>37</v>
      </c>
      <c r="O14" s="9" t="s">
        <v>2</v>
      </c>
      <c r="P14" s="14" t="s">
        <v>37</v>
      </c>
      <c r="Q14" s="9" t="s">
        <v>2</v>
      </c>
      <c r="R14" s="14" t="s">
        <v>37</v>
      </c>
      <c r="S14" s="9" t="s">
        <v>2</v>
      </c>
      <c r="T14" s="14" t="s">
        <v>37</v>
      </c>
      <c r="U14" s="9" t="s">
        <v>2</v>
      </c>
      <c r="V14" s="14" t="s">
        <v>37</v>
      </c>
      <c r="W14" s="9" t="s">
        <v>2</v>
      </c>
      <c r="X14" s="14" t="s">
        <v>37</v>
      </c>
      <c r="Y14" s="9" t="s">
        <v>2</v>
      </c>
      <c r="Z14" s="14" t="s">
        <v>37</v>
      </c>
      <c r="AA14" s="9" t="s">
        <v>2</v>
      </c>
      <c r="AB14" s="14" t="s">
        <v>37</v>
      </c>
      <c r="AC14" s="9" t="s">
        <v>2</v>
      </c>
      <c r="AD14" s="14" t="s">
        <v>37</v>
      </c>
      <c r="AE14" s="9" t="s">
        <v>2</v>
      </c>
      <c r="AF14" s="26" t="s">
        <v>37</v>
      </c>
      <c r="AG14" s="9" t="s">
        <v>2</v>
      </c>
      <c r="AH14" s="27" t="s">
        <v>37</v>
      </c>
      <c r="AI14" s="9" t="s">
        <v>2</v>
      </c>
      <c r="AJ14" s="28" t="s">
        <v>37</v>
      </c>
    </row>
    <row r="15" spans="1:36" ht="15.75" x14ac:dyDescent="0.25">
      <c r="A15" s="3"/>
      <c r="B15" s="16" t="s">
        <v>39</v>
      </c>
      <c r="C15" s="9" t="s">
        <v>2</v>
      </c>
      <c r="D15" s="29" t="s">
        <v>1</v>
      </c>
      <c r="E15" s="9" t="s">
        <v>2</v>
      </c>
      <c r="F15" s="29" t="s">
        <v>1</v>
      </c>
      <c r="G15" s="9" t="s">
        <v>2</v>
      </c>
      <c r="H15" s="29" t="s">
        <v>1</v>
      </c>
      <c r="I15" s="9" t="s">
        <v>2</v>
      </c>
      <c r="J15" s="29" t="s">
        <v>1</v>
      </c>
      <c r="K15" s="9" t="s">
        <v>2</v>
      </c>
      <c r="L15" s="29" t="s">
        <v>1</v>
      </c>
      <c r="M15" s="9" t="s">
        <v>2</v>
      </c>
      <c r="N15" s="17">
        <f>SUM(N16+N17)</f>
        <v>3777</v>
      </c>
      <c r="O15" s="9" t="s">
        <v>2</v>
      </c>
      <c r="P15" s="9" t="s">
        <v>1</v>
      </c>
      <c r="Q15" s="9" t="s">
        <v>2</v>
      </c>
      <c r="R15" s="10"/>
      <c r="S15" s="9" t="s">
        <v>2</v>
      </c>
      <c r="T15" s="10"/>
      <c r="U15" s="9" t="s">
        <v>2</v>
      </c>
      <c r="V15" s="9" t="s">
        <v>1</v>
      </c>
      <c r="W15" s="9" t="s">
        <v>2</v>
      </c>
      <c r="X15" s="10"/>
      <c r="Y15" s="9" t="s">
        <v>2</v>
      </c>
      <c r="Z15" s="1" t="s">
        <v>1</v>
      </c>
      <c r="AA15" s="9" t="s">
        <v>2</v>
      </c>
      <c r="AB15" s="10"/>
      <c r="AC15" s="9" t="s">
        <v>2</v>
      </c>
      <c r="AD15" s="10"/>
      <c r="AE15" s="9" t="s">
        <v>2</v>
      </c>
      <c r="AF15" s="30" t="s">
        <v>1</v>
      </c>
      <c r="AG15" s="9" t="s">
        <v>2</v>
      </c>
      <c r="AH15" s="24"/>
      <c r="AI15" s="9" t="s">
        <v>2</v>
      </c>
      <c r="AJ15" s="31"/>
    </row>
    <row r="16" spans="1:36" ht="15.75" x14ac:dyDescent="0.25">
      <c r="A16" s="3"/>
      <c r="B16" s="16" t="s">
        <v>35</v>
      </c>
      <c r="C16" s="9" t="s">
        <v>2</v>
      </c>
      <c r="D16" s="19">
        <v>239</v>
      </c>
      <c r="E16" s="9" t="s">
        <v>2</v>
      </c>
      <c r="F16" s="19">
        <v>2977</v>
      </c>
      <c r="G16" s="9" t="s">
        <v>2</v>
      </c>
      <c r="H16" s="19">
        <v>391</v>
      </c>
      <c r="I16" s="9" t="s">
        <v>2</v>
      </c>
      <c r="J16" s="19">
        <v>23</v>
      </c>
      <c r="K16" s="9" t="s">
        <v>2</v>
      </c>
      <c r="L16" s="19">
        <v>0</v>
      </c>
      <c r="M16" s="9" t="s">
        <v>2</v>
      </c>
      <c r="N16" s="17">
        <f>SUM(D16:L16)</f>
        <v>3630</v>
      </c>
      <c r="O16" s="9" t="s">
        <v>2</v>
      </c>
      <c r="P16" s="20">
        <v>4818</v>
      </c>
      <c r="Q16" s="9" t="s">
        <v>2</v>
      </c>
      <c r="R16" s="19">
        <v>21763</v>
      </c>
      <c r="S16" s="9" t="s">
        <v>2</v>
      </c>
      <c r="T16" s="21">
        <f>R16/N15</f>
        <v>5.7619804077310031</v>
      </c>
      <c r="U16" s="9" t="s">
        <v>2</v>
      </c>
      <c r="V16" s="22">
        <v>2913.2</v>
      </c>
      <c r="W16" s="9" t="s">
        <v>2</v>
      </c>
      <c r="X16" s="23">
        <f>R16/V16</f>
        <v>7.4704791981326384</v>
      </c>
      <c r="Y16" s="9" t="s">
        <v>2</v>
      </c>
      <c r="Z16" s="24">
        <v>76591.53</v>
      </c>
      <c r="AA16" s="9" t="s">
        <v>2</v>
      </c>
      <c r="AB16" s="24">
        <f>SUM(Z16/N15)</f>
        <v>20.278403494837171</v>
      </c>
      <c r="AC16" s="9" t="s">
        <v>2</v>
      </c>
      <c r="AD16" s="24">
        <f>SUM(Z16/R16)</f>
        <v>3.5193461379405413</v>
      </c>
      <c r="AE16" s="9" t="s">
        <v>2</v>
      </c>
      <c r="AF16" s="21">
        <v>1619.81</v>
      </c>
      <c r="AG16" s="9" t="s">
        <v>2</v>
      </c>
      <c r="AH16" s="24">
        <f>Z16/AF16</f>
        <v>47.284267907964512</v>
      </c>
      <c r="AI16" s="9" t="s">
        <v>2</v>
      </c>
      <c r="AJ16" s="25">
        <f>SUM(N15/AF16)</f>
        <v>2.3317549589149347</v>
      </c>
    </row>
    <row r="17" spans="1:36" ht="15.75" x14ac:dyDescent="0.25">
      <c r="A17" s="3"/>
      <c r="B17" s="16" t="s">
        <v>36</v>
      </c>
      <c r="C17" s="9" t="s">
        <v>2</v>
      </c>
      <c r="D17" s="19">
        <v>12</v>
      </c>
      <c r="E17" s="9" t="s">
        <v>2</v>
      </c>
      <c r="F17" s="19">
        <v>127</v>
      </c>
      <c r="G17" s="9" t="s">
        <v>2</v>
      </c>
      <c r="H17" s="19">
        <v>6</v>
      </c>
      <c r="I17" s="9" t="s">
        <v>2</v>
      </c>
      <c r="J17" s="19">
        <v>2</v>
      </c>
      <c r="K17" s="9" t="s">
        <v>2</v>
      </c>
      <c r="L17" s="19">
        <v>0</v>
      </c>
      <c r="M17" s="9" t="s">
        <v>2</v>
      </c>
      <c r="N17" s="17">
        <f>SUM(D17:L17)</f>
        <v>147</v>
      </c>
      <c r="O17" s="9" t="s">
        <v>2</v>
      </c>
      <c r="P17" s="20"/>
      <c r="Q17" s="9" t="s">
        <v>2</v>
      </c>
      <c r="R17" s="19"/>
      <c r="S17" s="9" t="s">
        <v>2</v>
      </c>
      <c r="T17" s="21"/>
      <c r="U17" s="9" t="s">
        <v>2</v>
      </c>
      <c r="V17" s="22"/>
      <c r="W17" s="9" t="s">
        <v>2</v>
      </c>
      <c r="X17" s="23"/>
      <c r="Y17" s="9" t="s">
        <v>2</v>
      </c>
      <c r="Z17" s="24"/>
      <c r="AA17" s="9" t="s">
        <v>2</v>
      </c>
      <c r="AB17" s="24"/>
      <c r="AC17" s="9" t="s">
        <v>2</v>
      </c>
      <c r="AD17" s="24"/>
      <c r="AE17" s="9" t="s">
        <v>2</v>
      </c>
      <c r="AF17" s="21"/>
      <c r="AG17" s="9" t="s">
        <v>2</v>
      </c>
      <c r="AH17" s="24"/>
      <c r="AI17" s="9" t="s">
        <v>2</v>
      </c>
      <c r="AJ17" s="25"/>
    </row>
    <row r="18" spans="1:36" ht="15.75" x14ac:dyDescent="0.25">
      <c r="A18" s="3"/>
      <c r="B18" s="13" t="s">
        <v>37</v>
      </c>
      <c r="C18" s="9" t="s">
        <v>2</v>
      </c>
      <c r="D18" s="14" t="s">
        <v>37</v>
      </c>
      <c r="E18" s="9" t="s">
        <v>2</v>
      </c>
      <c r="F18" s="14" t="s">
        <v>37</v>
      </c>
      <c r="G18" s="9" t="s">
        <v>2</v>
      </c>
      <c r="H18" s="14" t="s">
        <v>37</v>
      </c>
      <c r="I18" s="9" t="s">
        <v>2</v>
      </c>
      <c r="J18" s="14" t="s">
        <v>37</v>
      </c>
      <c r="K18" s="9" t="s">
        <v>2</v>
      </c>
      <c r="L18" s="14" t="s">
        <v>37</v>
      </c>
      <c r="M18" s="9" t="s">
        <v>2</v>
      </c>
      <c r="N18" s="14" t="s">
        <v>37</v>
      </c>
      <c r="O18" s="9" t="s">
        <v>2</v>
      </c>
      <c r="P18" s="14" t="s">
        <v>37</v>
      </c>
      <c r="Q18" s="9" t="s">
        <v>2</v>
      </c>
      <c r="R18" s="14" t="s">
        <v>37</v>
      </c>
      <c r="S18" s="9" t="s">
        <v>2</v>
      </c>
      <c r="T18" s="14" t="s">
        <v>37</v>
      </c>
      <c r="U18" s="9" t="s">
        <v>2</v>
      </c>
      <c r="V18" s="14" t="s">
        <v>37</v>
      </c>
      <c r="W18" s="9" t="s">
        <v>2</v>
      </c>
      <c r="X18" s="14" t="s">
        <v>37</v>
      </c>
      <c r="Y18" s="9" t="s">
        <v>2</v>
      </c>
      <c r="Z18" s="14" t="s">
        <v>37</v>
      </c>
      <c r="AA18" s="9" t="s">
        <v>2</v>
      </c>
      <c r="AB18" s="14" t="s">
        <v>37</v>
      </c>
      <c r="AC18" s="9" t="s">
        <v>2</v>
      </c>
      <c r="AD18" s="14" t="s">
        <v>37</v>
      </c>
      <c r="AE18" s="9" t="s">
        <v>2</v>
      </c>
      <c r="AF18" s="26" t="s">
        <v>37</v>
      </c>
      <c r="AG18" s="9" t="s">
        <v>2</v>
      </c>
      <c r="AH18" s="27" t="s">
        <v>37</v>
      </c>
      <c r="AI18" s="9" t="s">
        <v>2</v>
      </c>
      <c r="AJ18" s="28" t="s">
        <v>37</v>
      </c>
    </row>
    <row r="19" spans="1:36" ht="15.75" x14ac:dyDescent="0.25">
      <c r="A19" s="3"/>
      <c r="B19" s="16" t="s">
        <v>40</v>
      </c>
      <c r="C19" s="9" t="s">
        <v>2</v>
      </c>
      <c r="D19" s="29" t="s">
        <v>1</v>
      </c>
      <c r="E19" s="9" t="s">
        <v>2</v>
      </c>
      <c r="F19" s="29" t="s">
        <v>1</v>
      </c>
      <c r="G19" s="9" t="s">
        <v>2</v>
      </c>
      <c r="H19" s="29" t="s">
        <v>1</v>
      </c>
      <c r="I19" s="9" t="s">
        <v>2</v>
      </c>
      <c r="J19" s="29" t="s">
        <v>1</v>
      </c>
      <c r="K19" s="9" t="s">
        <v>2</v>
      </c>
      <c r="L19" s="29" t="s">
        <v>1</v>
      </c>
      <c r="M19" s="9" t="s">
        <v>2</v>
      </c>
      <c r="N19" s="17">
        <f>SUM(N20+N21)</f>
        <v>4066</v>
      </c>
      <c r="O19" s="9" t="s">
        <v>2</v>
      </c>
      <c r="P19" s="9" t="s">
        <v>1</v>
      </c>
      <c r="Q19" s="9" t="s">
        <v>2</v>
      </c>
      <c r="R19" s="10"/>
      <c r="S19" s="9" t="s">
        <v>2</v>
      </c>
      <c r="T19" s="10"/>
      <c r="U19" s="9" t="s">
        <v>2</v>
      </c>
      <c r="V19" s="9" t="s">
        <v>1</v>
      </c>
      <c r="W19" s="9" t="s">
        <v>2</v>
      </c>
      <c r="X19" s="10"/>
      <c r="Y19" s="9" t="s">
        <v>2</v>
      </c>
      <c r="Z19" s="1" t="s">
        <v>1</v>
      </c>
      <c r="AA19" s="9" t="s">
        <v>2</v>
      </c>
      <c r="AB19" s="10"/>
      <c r="AC19" s="9" t="s">
        <v>2</v>
      </c>
      <c r="AD19" s="10"/>
      <c r="AE19" s="9" t="s">
        <v>2</v>
      </c>
      <c r="AF19" s="30" t="s">
        <v>1</v>
      </c>
      <c r="AG19" s="9" t="s">
        <v>2</v>
      </c>
      <c r="AH19" s="24"/>
      <c r="AI19" s="9" t="s">
        <v>2</v>
      </c>
      <c r="AJ19" s="31"/>
    </row>
    <row r="20" spans="1:36" ht="15.75" x14ac:dyDescent="0.25">
      <c r="A20" s="3"/>
      <c r="B20" s="16" t="s">
        <v>35</v>
      </c>
      <c r="C20" s="9" t="s">
        <v>2</v>
      </c>
      <c r="D20" s="19">
        <v>212</v>
      </c>
      <c r="E20" s="9" t="s">
        <v>2</v>
      </c>
      <c r="F20" s="19">
        <v>3323</v>
      </c>
      <c r="G20" s="9" t="s">
        <v>2</v>
      </c>
      <c r="H20" s="19">
        <v>395</v>
      </c>
      <c r="I20" s="9" t="s">
        <v>2</v>
      </c>
      <c r="J20" s="19">
        <v>23</v>
      </c>
      <c r="K20" s="9" t="s">
        <v>2</v>
      </c>
      <c r="L20" s="19">
        <v>0</v>
      </c>
      <c r="M20" s="9" t="s">
        <v>2</v>
      </c>
      <c r="N20" s="17">
        <f>SUM(D20:L20)</f>
        <v>3953</v>
      </c>
      <c r="O20" s="9" t="s">
        <v>2</v>
      </c>
      <c r="P20" s="20">
        <v>6200</v>
      </c>
      <c r="Q20" s="9" t="s">
        <v>2</v>
      </c>
      <c r="R20" s="19">
        <v>20490</v>
      </c>
      <c r="S20" s="9" t="s">
        <v>2</v>
      </c>
      <c r="T20" s="21">
        <f>R20/N19</f>
        <v>5.039350713231677</v>
      </c>
      <c r="U20" s="9" t="s">
        <v>2</v>
      </c>
      <c r="V20" s="22">
        <v>2464.36</v>
      </c>
      <c r="W20" s="9" t="s">
        <v>2</v>
      </c>
      <c r="X20" s="23">
        <f>R20/V20</f>
        <v>8.3145319677319875</v>
      </c>
      <c r="Y20" s="9" t="s">
        <v>2</v>
      </c>
      <c r="Z20" s="24">
        <v>133746.76</v>
      </c>
      <c r="AA20" s="9" t="s">
        <v>2</v>
      </c>
      <c r="AB20" s="24">
        <f>SUM(Z20/N19)</f>
        <v>32.893939990162323</v>
      </c>
      <c r="AC20" s="9" t="s">
        <v>2</v>
      </c>
      <c r="AD20" s="24">
        <f>SUM(Z20/R20)</f>
        <v>6.5274163006344565</v>
      </c>
      <c r="AE20" s="9" t="s">
        <v>2</v>
      </c>
      <c r="AF20" s="21">
        <v>1745.28</v>
      </c>
      <c r="AG20" s="9" t="s">
        <v>2</v>
      </c>
      <c r="AH20" s="24">
        <f>Z20/AF20</f>
        <v>76.633411257792446</v>
      </c>
      <c r="AI20" s="9" t="s">
        <v>2</v>
      </c>
      <c r="AJ20" s="25">
        <f>SUM(N19/AF20)</f>
        <v>2.3297121378804548</v>
      </c>
    </row>
    <row r="21" spans="1:36" ht="15.75" x14ac:dyDescent="0.25">
      <c r="A21" s="3"/>
      <c r="B21" s="16" t="s">
        <v>36</v>
      </c>
      <c r="C21" s="9" t="s">
        <v>2</v>
      </c>
      <c r="D21" s="19">
        <v>8</v>
      </c>
      <c r="E21" s="9" t="s">
        <v>2</v>
      </c>
      <c r="F21" s="19">
        <v>95</v>
      </c>
      <c r="G21" s="9" t="s">
        <v>2</v>
      </c>
      <c r="H21" s="19">
        <v>6</v>
      </c>
      <c r="I21" s="9" t="s">
        <v>2</v>
      </c>
      <c r="J21" s="19">
        <v>4</v>
      </c>
      <c r="K21" s="9" t="s">
        <v>2</v>
      </c>
      <c r="L21" s="19">
        <v>0</v>
      </c>
      <c r="M21" s="9" t="s">
        <v>2</v>
      </c>
      <c r="N21" s="17">
        <f>SUM(D21:L21)</f>
        <v>113</v>
      </c>
      <c r="O21" s="9" t="s">
        <v>2</v>
      </c>
      <c r="P21" s="20"/>
      <c r="Q21" s="9" t="s">
        <v>2</v>
      </c>
      <c r="R21" s="19"/>
      <c r="S21" s="9" t="s">
        <v>2</v>
      </c>
      <c r="T21" s="21"/>
      <c r="U21" s="9" t="s">
        <v>2</v>
      </c>
      <c r="V21" s="22"/>
      <c r="W21" s="9" t="s">
        <v>2</v>
      </c>
      <c r="X21" s="23"/>
      <c r="Y21" s="9" t="s">
        <v>2</v>
      </c>
      <c r="Z21" s="24"/>
      <c r="AA21" s="9" t="s">
        <v>2</v>
      </c>
      <c r="AB21" s="24"/>
      <c r="AC21" s="9" t="s">
        <v>2</v>
      </c>
      <c r="AD21" s="24"/>
      <c r="AE21" s="9" t="s">
        <v>2</v>
      </c>
      <c r="AF21" s="21"/>
      <c r="AG21" s="9" t="s">
        <v>2</v>
      </c>
      <c r="AH21" s="24"/>
      <c r="AI21" s="9" t="s">
        <v>2</v>
      </c>
      <c r="AJ21" s="25"/>
    </row>
    <row r="22" spans="1:36" ht="15.75" x14ac:dyDescent="0.25">
      <c r="A22" s="3"/>
      <c r="B22" s="13" t="s">
        <v>37</v>
      </c>
      <c r="C22" s="9" t="s">
        <v>2</v>
      </c>
      <c r="D22" s="14" t="s">
        <v>37</v>
      </c>
      <c r="E22" s="9" t="s">
        <v>2</v>
      </c>
      <c r="F22" s="14" t="s">
        <v>37</v>
      </c>
      <c r="G22" s="9" t="s">
        <v>2</v>
      </c>
      <c r="H22" s="14" t="s">
        <v>37</v>
      </c>
      <c r="I22" s="9" t="s">
        <v>2</v>
      </c>
      <c r="J22" s="14" t="s">
        <v>37</v>
      </c>
      <c r="K22" s="9" t="s">
        <v>2</v>
      </c>
      <c r="L22" s="14" t="s">
        <v>37</v>
      </c>
      <c r="M22" s="9" t="s">
        <v>2</v>
      </c>
      <c r="N22" s="14" t="s">
        <v>37</v>
      </c>
      <c r="O22" s="9" t="s">
        <v>2</v>
      </c>
      <c r="P22" s="14" t="s">
        <v>37</v>
      </c>
      <c r="Q22" s="9" t="s">
        <v>2</v>
      </c>
      <c r="R22" s="14" t="s">
        <v>37</v>
      </c>
      <c r="S22" s="9" t="s">
        <v>2</v>
      </c>
      <c r="T22" s="14" t="s">
        <v>37</v>
      </c>
      <c r="U22" s="9" t="s">
        <v>2</v>
      </c>
      <c r="V22" s="14" t="s">
        <v>37</v>
      </c>
      <c r="W22" s="9" t="s">
        <v>2</v>
      </c>
      <c r="X22" s="14" t="s">
        <v>37</v>
      </c>
      <c r="Y22" s="9" t="s">
        <v>2</v>
      </c>
      <c r="Z22" s="14" t="s">
        <v>37</v>
      </c>
      <c r="AA22" s="9" t="s">
        <v>2</v>
      </c>
      <c r="AB22" s="14" t="s">
        <v>37</v>
      </c>
      <c r="AC22" s="9" t="s">
        <v>2</v>
      </c>
      <c r="AD22" s="14" t="s">
        <v>37</v>
      </c>
      <c r="AE22" s="9" t="s">
        <v>2</v>
      </c>
      <c r="AF22" s="26" t="s">
        <v>37</v>
      </c>
      <c r="AG22" s="9" t="s">
        <v>2</v>
      </c>
      <c r="AH22" s="27" t="s">
        <v>37</v>
      </c>
      <c r="AI22" s="9" t="s">
        <v>2</v>
      </c>
      <c r="AJ22" s="28" t="s">
        <v>37</v>
      </c>
    </row>
    <row r="23" spans="1:36" ht="15.75" x14ac:dyDescent="0.25">
      <c r="A23" s="3"/>
      <c r="B23" s="16" t="s">
        <v>41</v>
      </c>
      <c r="C23" s="9" t="s">
        <v>2</v>
      </c>
      <c r="D23" s="29" t="s">
        <v>1</v>
      </c>
      <c r="E23" s="9" t="s">
        <v>2</v>
      </c>
      <c r="F23" s="29" t="s">
        <v>1</v>
      </c>
      <c r="G23" s="9" t="s">
        <v>2</v>
      </c>
      <c r="H23" s="29" t="s">
        <v>1</v>
      </c>
      <c r="I23" s="9" t="s">
        <v>2</v>
      </c>
      <c r="J23" s="29" t="s">
        <v>1</v>
      </c>
      <c r="K23" s="9" t="s">
        <v>2</v>
      </c>
      <c r="L23" s="29" t="s">
        <v>1</v>
      </c>
      <c r="M23" s="9" t="s">
        <v>2</v>
      </c>
      <c r="N23" s="17">
        <f>SUM(N24+N25)</f>
        <v>3991</v>
      </c>
      <c r="O23" s="9" t="s">
        <v>2</v>
      </c>
      <c r="P23" s="9" t="s">
        <v>1</v>
      </c>
      <c r="Q23" s="9" t="s">
        <v>2</v>
      </c>
      <c r="R23" s="10"/>
      <c r="S23" s="9" t="s">
        <v>2</v>
      </c>
      <c r="T23" s="10"/>
      <c r="U23" s="9" t="s">
        <v>2</v>
      </c>
      <c r="V23" s="9" t="s">
        <v>1</v>
      </c>
      <c r="W23" s="9" t="s">
        <v>2</v>
      </c>
      <c r="X23" s="10"/>
      <c r="Y23" s="9" t="s">
        <v>2</v>
      </c>
      <c r="Z23" s="1" t="s">
        <v>1</v>
      </c>
      <c r="AA23" s="9" t="s">
        <v>2</v>
      </c>
      <c r="AB23" s="10"/>
      <c r="AC23" s="9" t="s">
        <v>2</v>
      </c>
      <c r="AD23" s="10"/>
      <c r="AE23" s="9" t="s">
        <v>2</v>
      </c>
      <c r="AF23" s="30" t="s">
        <v>1</v>
      </c>
      <c r="AG23" s="9" t="s">
        <v>2</v>
      </c>
      <c r="AH23" s="24"/>
      <c r="AI23" s="9" t="s">
        <v>2</v>
      </c>
      <c r="AJ23" s="31"/>
    </row>
    <row r="24" spans="1:36" ht="15.75" x14ac:dyDescent="0.25">
      <c r="A24" s="3"/>
      <c r="B24" s="16" t="s">
        <v>35</v>
      </c>
      <c r="C24" s="9" t="s">
        <v>2</v>
      </c>
      <c r="D24" s="19">
        <v>247</v>
      </c>
      <c r="E24" s="9" t="s">
        <v>2</v>
      </c>
      <c r="F24" s="19">
        <v>3202</v>
      </c>
      <c r="G24" s="9" t="s">
        <v>2</v>
      </c>
      <c r="H24" s="19">
        <v>374</v>
      </c>
      <c r="I24" s="9" t="s">
        <v>2</v>
      </c>
      <c r="J24" s="19">
        <v>32</v>
      </c>
      <c r="K24" s="9" t="s">
        <v>2</v>
      </c>
      <c r="L24" s="19">
        <v>0</v>
      </c>
      <c r="M24" s="9" t="s">
        <v>2</v>
      </c>
      <c r="N24" s="17">
        <f>SUM(D24:L24)</f>
        <v>3855</v>
      </c>
      <c r="O24" s="9" t="s">
        <v>2</v>
      </c>
      <c r="P24" s="20">
        <v>4001</v>
      </c>
      <c r="Q24" s="9" t="s">
        <v>2</v>
      </c>
      <c r="R24" s="19">
        <v>18721</v>
      </c>
      <c r="S24" s="9" t="s">
        <v>2</v>
      </c>
      <c r="T24" s="21">
        <f>R24/N23</f>
        <v>4.6908043096968175</v>
      </c>
      <c r="U24" s="9" t="s">
        <v>2</v>
      </c>
      <c r="V24" s="22">
        <v>2745.8</v>
      </c>
      <c r="W24" s="9" t="s">
        <v>2</v>
      </c>
      <c r="X24" s="23">
        <f>R24/V24</f>
        <v>6.8180493845145307</v>
      </c>
      <c r="Y24" s="9" t="s">
        <v>2</v>
      </c>
      <c r="Z24" s="24">
        <v>91716.42</v>
      </c>
      <c r="AA24" s="9" t="s">
        <v>2</v>
      </c>
      <c r="AB24" s="24">
        <f>SUM(Z24/N23)</f>
        <v>22.980811826609873</v>
      </c>
      <c r="AC24" s="9" t="s">
        <v>2</v>
      </c>
      <c r="AD24" s="24">
        <f>SUM(Z24/R24)</f>
        <v>4.8991197051439554</v>
      </c>
      <c r="AE24" s="9" t="s">
        <v>2</v>
      </c>
      <c r="AF24" s="21">
        <v>1664.37</v>
      </c>
      <c r="AG24" s="9" t="s">
        <v>2</v>
      </c>
      <c r="AH24" s="24">
        <f>Z24/AF24</f>
        <v>55.105787775554717</v>
      </c>
      <c r="AI24" s="9" t="s">
        <v>2</v>
      </c>
      <c r="AJ24" s="25">
        <f>SUM(N23/AF24)</f>
        <v>2.3979043121421322</v>
      </c>
    </row>
    <row r="25" spans="1:36" ht="15.75" x14ac:dyDescent="0.25">
      <c r="A25" s="3"/>
      <c r="B25" s="16" t="s">
        <v>36</v>
      </c>
      <c r="C25" s="9" t="s">
        <v>2</v>
      </c>
      <c r="D25" s="19">
        <v>12</v>
      </c>
      <c r="E25" s="9"/>
      <c r="F25" s="19">
        <v>114</v>
      </c>
      <c r="G25" s="9" t="s">
        <v>2</v>
      </c>
      <c r="H25" s="19">
        <v>7</v>
      </c>
      <c r="I25" s="9" t="s">
        <v>2</v>
      </c>
      <c r="J25" s="19">
        <v>3</v>
      </c>
      <c r="K25" s="9" t="s">
        <v>2</v>
      </c>
      <c r="L25" s="19">
        <v>0</v>
      </c>
      <c r="M25" s="9" t="s">
        <v>2</v>
      </c>
      <c r="N25" s="17">
        <f>SUM(D25:L25)</f>
        <v>136</v>
      </c>
      <c r="O25" s="9" t="s">
        <v>2</v>
      </c>
      <c r="P25" s="20"/>
      <c r="Q25" s="9" t="s">
        <v>2</v>
      </c>
      <c r="R25" s="19"/>
      <c r="S25" s="9" t="s">
        <v>2</v>
      </c>
      <c r="T25" s="21"/>
      <c r="U25" s="9" t="s">
        <v>2</v>
      </c>
      <c r="V25" s="22"/>
      <c r="W25" s="9" t="s">
        <v>2</v>
      </c>
      <c r="X25" s="23"/>
      <c r="Y25" s="9" t="s">
        <v>2</v>
      </c>
      <c r="Z25" s="24"/>
      <c r="AA25" s="9" t="s">
        <v>2</v>
      </c>
      <c r="AB25" s="24"/>
      <c r="AC25" s="9" t="s">
        <v>2</v>
      </c>
      <c r="AD25" s="24"/>
      <c r="AE25" s="9" t="s">
        <v>2</v>
      </c>
      <c r="AF25" s="21"/>
      <c r="AG25" s="9" t="s">
        <v>2</v>
      </c>
      <c r="AH25" s="24"/>
      <c r="AI25" s="9" t="s">
        <v>2</v>
      </c>
      <c r="AJ25" s="25"/>
    </row>
    <row r="26" spans="1:36" ht="15.75" x14ac:dyDescent="0.25">
      <c r="A26" s="3"/>
      <c r="B26" s="13" t="s">
        <v>37</v>
      </c>
      <c r="C26" s="9" t="s">
        <v>2</v>
      </c>
      <c r="D26" s="14" t="s">
        <v>37</v>
      </c>
      <c r="E26" s="9" t="s">
        <v>2</v>
      </c>
      <c r="F26" s="14" t="s">
        <v>37</v>
      </c>
      <c r="G26" s="9" t="s">
        <v>2</v>
      </c>
      <c r="H26" s="14" t="s">
        <v>37</v>
      </c>
      <c r="I26" s="9" t="s">
        <v>2</v>
      </c>
      <c r="J26" s="14" t="s">
        <v>37</v>
      </c>
      <c r="K26" s="9" t="s">
        <v>2</v>
      </c>
      <c r="L26" s="14" t="s">
        <v>37</v>
      </c>
      <c r="M26" s="9" t="s">
        <v>2</v>
      </c>
      <c r="N26" s="14" t="s">
        <v>37</v>
      </c>
      <c r="O26" s="9" t="s">
        <v>2</v>
      </c>
      <c r="P26" s="14" t="s">
        <v>37</v>
      </c>
      <c r="Q26" s="9" t="s">
        <v>2</v>
      </c>
      <c r="R26" s="14" t="s">
        <v>37</v>
      </c>
      <c r="S26" s="9" t="s">
        <v>2</v>
      </c>
      <c r="T26" s="14" t="s">
        <v>37</v>
      </c>
      <c r="U26" s="9" t="s">
        <v>2</v>
      </c>
      <c r="V26" s="14" t="s">
        <v>37</v>
      </c>
      <c r="W26" s="9" t="s">
        <v>2</v>
      </c>
      <c r="X26" s="14" t="s">
        <v>37</v>
      </c>
      <c r="Y26" s="9" t="s">
        <v>2</v>
      </c>
      <c r="Z26" s="14" t="s">
        <v>37</v>
      </c>
      <c r="AA26" s="9" t="s">
        <v>2</v>
      </c>
      <c r="AB26" s="14" t="s">
        <v>37</v>
      </c>
      <c r="AC26" s="9" t="s">
        <v>2</v>
      </c>
      <c r="AD26" s="14" t="s">
        <v>37</v>
      </c>
      <c r="AE26" s="9" t="s">
        <v>2</v>
      </c>
      <c r="AF26" s="26" t="s">
        <v>37</v>
      </c>
      <c r="AG26" s="9" t="s">
        <v>2</v>
      </c>
      <c r="AH26" s="27" t="s">
        <v>37</v>
      </c>
      <c r="AI26" s="9" t="s">
        <v>2</v>
      </c>
      <c r="AJ26" s="28" t="s">
        <v>37</v>
      </c>
    </row>
    <row r="27" spans="1:36" ht="15.75" x14ac:dyDescent="0.25">
      <c r="A27" s="3"/>
      <c r="B27" s="16" t="s">
        <v>42</v>
      </c>
      <c r="C27" s="9" t="s">
        <v>2</v>
      </c>
      <c r="D27" s="29" t="s">
        <v>1</v>
      </c>
      <c r="E27" s="9" t="s">
        <v>2</v>
      </c>
      <c r="F27" s="29" t="s">
        <v>1</v>
      </c>
      <c r="G27" s="9" t="s">
        <v>2</v>
      </c>
      <c r="H27" s="29" t="s">
        <v>1</v>
      </c>
      <c r="I27" s="9" t="s">
        <v>2</v>
      </c>
      <c r="J27" s="29" t="s">
        <v>1</v>
      </c>
      <c r="K27" s="9" t="s">
        <v>2</v>
      </c>
      <c r="L27" s="29" t="s">
        <v>1</v>
      </c>
      <c r="M27" s="9" t="s">
        <v>2</v>
      </c>
      <c r="N27" s="17">
        <f>SUM(N28+N29)</f>
        <v>3678</v>
      </c>
      <c r="O27" s="9" t="s">
        <v>2</v>
      </c>
      <c r="P27" s="9" t="s">
        <v>1</v>
      </c>
      <c r="Q27" s="9" t="s">
        <v>2</v>
      </c>
      <c r="R27" s="10"/>
      <c r="S27" s="9" t="s">
        <v>2</v>
      </c>
      <c r="T27" s="10"/>
      <c r="U27" s="9" t="s">
        <v>2</v>
      </c>
      <c r="V27" s="9" t="s">
        <v>1</v>
      </c>
      <c r="W27" s="9" t="s">
        <v>2</v>
      </c>
      <c r="X27" s="10"/>
      <c r="Y27" s="9" t="s">
        <v>2</v>
      </c>
      <c r="Z27" s="1" t="s">
        <v>1</v>
      </c>
      <c r="AA27" s="9" t="s">
        <v>2</v>
      </c>
      <c r="AB27" s="10"/>
      <c r="AC27" s="9" t="s">
        <v>2</v>
      </c>
      <c r="AD27" s="10"/>
      <c r="AE27" s="9" t="s">
        <v>2</v>
      </c>
      <c r="AF27" s="30" t="s">
        <v>1</v>
      </c>
      <c r="AG27" s="9" t="s">
        <v>2</v>
      </c>
      <c r="AH27" s="24"/>
      <c r="AI27" s="9" t="s">
        <v>2</v>
      </c>
      <c r="AJ27" s="31"/>
    </row>
    <row r="28" spans="1:36" ht="15.75" x14ac:dyDescent="0.25">
      <c r="A28" s="3"/>
      <c r="B28" s="16" t="s">
        <v>35</v>
      </c>
      <c r="C28" s="9" t="s">
        <v>2</v>
      </c>
      <c r="D28" s="19">
        <v>222</v>
      </c>
      <c r="E28" s="9" t="s">
        <v>2</v>
      </c>
      <c r="F28" s="19">
        <v>2785</v>
      </c>
      <c r="G28" s="9" t="s">
        <v>2</v>
      </c>
      <c r="H28" s="19">
        <v>385</v>
      </c>
      <c r="I28" s="9" t="s">
        <v>2</v>
      </c>
      <c r="J28" s="19">
        <v>16</v>
      </c>
      <c r="K28" s="9" t="s">
        <v>2</v>
      </c>
      <c r="L28" s="19">
        <v>0</v>
      </c>
      <c r="M28" s="9" t="s">
        <v>2</v>
      </c>
      <c r="N28" s="17">
        <f>SUM(D28:L28)</f>
        <v>3408</v>
      </c>
      <c r="O28" s="9" t="s">
        <v>2</v>
      </c>
      <c r="P28" s="20">
        <v>3249</v>
      </c>
      <c r="Q28" s="9" t="s">
        <v>2</v>
      </c>
      <c r="R28" s="19">
        <v>17953</v>
      </c>
      <c r="S28" s="9" t="s">
        <v>2</v>
      </c>
      <c r="T28" s="21">
        <f>R28/N27</f>
        <v>4.8811854268624248</v>
      </c>
      <c r="U28" s="9" t="s">
        <v>2</v>
      </c>
      <c r="V28" s="22">
        <v>2842.18</v>
      </c>
      <c r="W28" s="9" t="s">
        <v>2</v>
      </c>
      <c r="X28" s="23">
        <f>R28/V28</f>
        <v>6.3166301923171657</v>
      </c>
      <c r="Y28" s="9" t="s">
        <v>2</v>
      </c>
      <c r="Z28" s="24">
        <v>96716.17</v>
      </c>
      <c r="AA28" s="9" t="s">
        <v>2</v>
      </c>
      <c r="AB28" s="24">
        <f>SUM(Z28/N27)</f>
        <v>26.295859162588364</v>
      </c>
      <c r="AC28" s="9" t="s">
        <v>2</v>
      </c>
      <c r="AD28" s="24">
        <f>SUM(Z28/R28)</f>
        <v>5.3871870996490836</v>
      </c>
      <c r="AE28" s="9" t="s">
        <v>2</v>
      </c>
      <c r="AF28" s="21">
        <v>1659.37</v>
      </c>
      <c r="AG28" s="9" t="s">
        <v>2</v>
      </c>
      <c r="AH28" s="24">
        <f>Z28/AF28</f>
        <v>58.284873174759099</v>
      </c>
      <c r="AI28" s="9" t="s">
        <v>2</v>
      </c>
      <c r="AJ28" s="25">
        <f>SUM(N27/AF28)</f>
        <v>2.2165038538722528</v>
      </c>
    </row>
    <row r="29" spans="1:36" ht="15.75" x14ac:dyDescent="0.25">
      <c r="A29" s="3"/>
      <c r="B29" s="16" t="s">
        <v>36</v>
      </c>
      <c r="C29" s="9" t="s">
        <v>2</v>
      </c>
      <c r="D29" s="19">
        <v>21</v>
      </c>
      <c r="E29" s="9" t="s">
        <v>2</v>
      </c>
      <c r="F29" s="19">
        <v>107</v>
      </c>
      <c r="G29" s="9" t="s">
        <v>2</v>
      </c>
      <c r="H29" s="19">
        <v>22</v>
      </c>
      <c r="I29" s="9" t="s">
        <v>2</v>
      </c>
      <c r="J29" s="19">
        <v>120</v>
      </c>
      <c r="K29" s="9" t="s">
        <v>2</v>
      </c>
      <c r="L29" s="19">
        <v>0</v>
      </c>
      <c r="M29" s="9" t="s">
        <v>2</v>
      </c>
      <c r="N29" s="17">
        <f>SUM(D29:L29)</f>
        <v>270</v>
      </c>
      <c r="O29" s="9" t="s">
        <v>2</v>
      </c>
      <c r="P29" s="20"/>
      <c r="Q29" s="9" t="s">
        <v>2</v>
      </c>
      <c r="R29" s="19"/>
      <c r="S29" s="9" t="s">
        <v>2</v>
      </c>
      <c r="T29" s="21"/>
      <c r="U29" s="9" t="s">
        <v>2</v>
      </c>
      <c r="V29" s="22"/>
      <c r="W29" s="9" t="s">
        <v>2</v>
      </c>
      <c r="X29" s="23"/>
      <c r="Y29" s="9" t="s">
        <v>2</v>
      </c>
      <c r="Z29" s="24"/>
      <c r="AA29" s="9" t="s">
        <v>2</v>
      </c>
      <c r="AB29" s="24"/>
      <c r="AC29" s="9" t="s">
        <v>2</v>
      </c>
      <c r="AD29" s="24"/>
      <c r="AE29" s="9" t="s">
        <v>2</v>
      </c>
      <c r="AF29" s="21"/>
      <c r="AG29" s="9" t="s">
        <v>2</v>
      </c>
      <c r="AH29" s="24"/>
      <c r="AI29" s="9" t="s">
        <v>2</v>
      </c>
      <c r="AJ29" s="25"/>
    </row>
    <row r="30" spans="1:36" ht="15.75" x14ac:dyDescent="0.25">
      <c r="A30" s="3"/>
      <c r="B30" s="13" t="s">
        <v>37</v>
      </c>
      <c r="C30" s="9" t="s">
        <v>2</v>
      </c>
      <c r="D30" s="14" t="s">
        <v>37</v>
      </c>
      <c r="E30" s="9" t="s">
        <v>2</v>
      </c>
      <c r="F30" s="14" t="s">
        <v>37</v>
      </c>
      <c r="G30" s="9" t="s">
        <v>2</v>
      </c>
      <c r="H30" s="14" t="s">
        <v>37</v>
      </c>
      <c r="I30" s="9" t="s">
        <v>2</v>
      </c>
      <c r="J30" s="14" t="s">
        <v>37</v>
      </c>
      <c r="K30" s="9" t="s">
        <v>2</v>
      </c>
      <c r="L30" s="14" t="s">
        <v>37</v>
      </c>
      <c r="M30" s="9" t="s">
        <v>2</v>
      </c>
      <c r="N30" s="14" t="s">
        <v>37</v>
      </c>
      <c r="O30" s="9" t="s">
        <v>2</v>
      </c>
      <c r="P30" s="14" t="s">
        <v>37</v>
      </c>
      <c r="Q30" s="9" t="s">
        <v>2</v>
      </c>
      <c r="R30" s="14" t="s">
        <v>37</v>
      </c>
      <c r="S30" s="9" t="s">
        <v>2</v>
      </c>
      <c r="T30" s="14" t="s">
        <v>37</v>
      </c>
      <c r="U30" s="9" t="s">
        <v>2</v>
      </c>
      <c r="V30" s="14" t="s">
        <v>37</v>
      </c>
      <c r="W30" s="9" t="s">
        <v>2</v>
      </c>
      <c r="X30" s="14" t="s">
        <v>37</v>
      </c>
      <c r="Y30" s="9" t="s">
        <v>2</v>
      </c>
      <c r="Z30" s="14" t="s">
        <v>37</v>
      </c>
      <c r="AA30" s="9" t="s">
        <v>2</v>
      </c>
      <c r="AB30" s="14" t="s">
        <v>37</v>
      </c>
      <c r="AC30" s="9" t="s">
        <v>2</v>
      </c>
      <c r="AD30" s="14" t="s">
        <v>37</v>
      </c>
      <c r="AE30" s="9" t="s">
        <v>2</v>
      </c>
      <c r="AF30" s="26" t="s">
        <v>37</v>
      </c>
      <c r="AG30" s="9" t="s">
        <v>2</v>
      </c>
      <c r="AH30" s="27" t="s">
        <v>37</v>
      </c>
      <c r="AI30" s="9" t="s">
        <v>2</v>
      </c>
      <c r="AJ30" s="28" t="s">
        <v>37</v>
      </c>
    </row>
    <row r="31" spans="1:36" ht="15.75" x14ac:dyDescent="0.25">
      <c r="A31" s="3"/>
      <c r="B31" s="16" t="s">
        <v>43</v>
      </c>
      <c r="C31" s="9" t="s">
        <v>2</v>
      </c>
      <c r="D31" s="29" t="s">
        <v>1</v>
      </c>
      <c r="E31" s="9" t="s">
        <v>2</v>
      </c>
      <c r="F31" s="29" t="s">
        <v>1</v>
      </c>
      <c r="G31" s="9" t="s">
        <v>2</v>
      </c>
      <c r="H31" s="29" t="s">
        <v>1</v>
      </c>
      <c r="I31" s="9" t="s">
        <v>2</v>
      </c>
      <c r="J31" s="29" t="s">
        <v>1</v>
      </c>
      <c r="K31" s="9" t="s">
        <v>2</v>
      </c>
      <c r="L31" s="29" t="s">
        <v>1</v>
      </c>
      <c r="M31" s="9" t="s">
        <v>2</v>
      </c>
      <c r="N31" s="17">
        <f>SUM(N32+N33)</f>
        <v>4113</v>
      </c>
      <c r="O31" s="9" t="s">
        <v>2</v>
      </c>
      <c r="P31" s="9" t="s">
        <v>1</v>
      </c>
      <c r="Q31" s="9" t="s">
        <v>2</v>
      </c>
      <c r="R31" s="10"/>
      <c r="S31" s="9" t="s">
        <v>2</v>
      </c>
      <c r="T31" s="10"/>
      <c r="U31" s="9" t="s">
        <v>2</v>
      </c>
      <c r="V31" s="9" t="s">
        <v>1</v>
      </c>
      <c r="W31" s="9" t="s">
        <v>2</v>
      </c>
      <c r="X31" s="10"/>
      <c r="Y31" s="9" t="s">
        <v>2</v>
      </c>
      <c r="Z31" s="1" t="s">
        <v>1</v>
      </c>
      <c r="AA31" s="9" t="s">
        <v>2</v>
      </c>
      <c r="AB31" s="10"/>
      <c r="AC31" s="9" t="s">
        <v>2</v>
      </c>
      <c r="AD31" s="10"/>
      <c r="AE31" s="9" t="s">
        <v>2</v>
      </c>
      <c r="AF31" s="30" t="s">
        <v>1</v>
      </c>
      <c r="AG31" s="9" t="s">
        <v>2</v>
      </c>
      <c r="AH31" s="24"/>
      <c r="AI31" s="9" t="s">
        <v>2</v>
      </c>
      <c r="AJ31" s="31"/>
    </row>
    <row r="32" spans="1:36" ht="15.75" x14ac:dyDescent="0.25">
      <c r="A32" s="3"/>
      <c r="B32" s="16" t="s">
        <v>35</v>
      </c>
      <c r="C32" s="9" t="s">
        <v>2</v>
      </c>
      <c r="D32" s="19">
        <v>281</v>
      </c>
      <c r="E32" s="9" t="s">
        <v>2</v>
      </c>
      <c r="F32" s="19">
        <v>3188</v>
      </c>
      <c r="G32" s="9" t="s">
        <v>2</v>
      </c>
      <c r="H32" s="19">
        <v>490</v>
      </c>
      <c r="I32" s="9" t="s">
        <v>2</v>
      </c>
      <c r="J32" s="19">
        <v>46</v>
      </c>
      <c r="K32" s="9" t="s">
        <v>2</v>
      </c>
      <c r="L32" s="19">
        <v>0</v>
      </c>
      <c r="M32" s="9" t="s">
        <v>2</v>
      </c>
      <c r="N32" s="17">
        <f>SUM(D32:L32)</f>
        <v>4005</v>
      </c>
      <c r="O32" s="9" t="s">
        <v>2</v>
      </c>
      <c r="P32" s="20">
        <v>4835</v>
      </c>
      <c r="Q32" s="9" t="s">
        <v>2</v>
      </c>
      <c r="R32" s="19">
        <v>20071</v>
      </c>
      <c r="S32" s="9" t="s">
        <v>2</v>
      </c>
      <c r="T32" s="21">
        <f>R32/N31</f>
        <v>4.8798930221249694</v>
      </c>
      <c r="U32" s="9" t="s">
        <v>2</v>
      </c>
      <c r="V32" s="22">
        <v>2658.86</v>
      </c>
      <c r="W32" s="9" t="s">
        <v>2</v>
      </c>
      <c r="X32" s="23">
        <f>R32/V32</f>
        <v>7.5487238891855908</v>
      </c>
      <c r="Y32" s="9" t="s">
        <v>2</v>
      </c>
      <c r="Z32" s="24">
        <v>91541.63</v>
      </c>
      <c r="AA32" s="9" t="s">
        <v>2</v>
      </c>
      <c r="AB32" s="24">
        <f>SUM(Z32/N31)</f>
        <v>22.2566569414053</v>
      </c>
      <c r="AC32" s="9" t="s">
        <v>2</v>
      </c>
      <c r="AD32" s="24">
        <f>SUM(Z32/R32)</f>
        <v>4.5608903392955016</v>
      </c>
      <c r="AE32" s="9" t="s">
        <v>2</v>
      </c>
      <c r="AF32" s="21">
        <v>1814.38</v>
      </c>
      <c r="AG32" s="9" t="s">
        <v>2</v>
      </c>
      <c r="AH32" s="24">
        <f>Z32/AF32</f>
        <v>50.453394547999871</v>
      </c>
      <c r="AI32" s="9" t="s">
        <v>2</v>
      </c>
      <c r="AJ32" s="25">
        <f>SUM(N31/AF32)</f>
        <v>2.2668900671303693</v>
      </c>
    </row>
    <row r="33" spans="1:36" ht="15.75" x14ac:dyDescent="0.25">
      <c r="A33" s="3"/>
      <c r="B33" s="16" t="s">
        <v>36</v>
      </c>
      <c r="C33" s="9" t="s">
        <v>2</v>
      </c>
      <c r="D33" s="19">
        <v>10</v>
      </c>
      <c r="E33" s="9" t="s">
        <v>2</v>
      </c>
      <c r="F33" s="19">
        <v>90</v>
      </c>
      <c r="G33" s="9" t="s">
        <v>2</v>
      </c>
      <c r="H33" s="19">
        <v>5</v>
      </c>
      <c r="I33" s="9" t="s">
        <v>2</v>
      </c>
      <c r="J33" s="19">
        <v>3</v>
      </c>
      <c r="K33" s="9" t="s">
        <v>2</v>
      </c>
      <c r="L33" s="19">
        <v>0</v>
      </c>
      <c r="M33" s="9" t="s">
        <v>2</v>
      </c>
      <c r="N33" s="17">
        <f>SUM(D33:L33)</f>
        <v>108</v>
      </c>
      <c r="O33" s="9" t="s">
        <v>2</v>
      </c>
      <c r="P33" s="20"/>
      <c r="Q33" s="9" t="s">
        <v>2</v>
      </c>
      <c r="R33" s="19"/>
      <c r="S33" s="9" t="s">
        <v>2</v>
      </c>
      <c r="T33" s="21"/>
      <c r="U33" s="9" t="s">
        <v>2</v>
      </c>
      <c r="V33" s="22"/>
      <c r="W33" s="9" t="s">
        <v>2</v>
      </c>
      <c r="X33" s="23"/>
      <c r="Y33" s="9" t="s">
        <v>2</v>
      </c>
      <c r="Z33" s="24"/>
      <c r="AA33" s="9" t="s">
        <v>2</v>
      </c>
      <c r="AB33" s="24"/>
      <c r="AC33" s="9" t="s">
        <v>2</v>
      </c>
      <c r="AD33" s="24"/>
      <c r="AE33" s="9" t="s">
        <v>2</v>
      </c>
      <c r="AF33" s="21"/>
      <c r="AG33" s="9" t="s">
        <v>2</v>
      </c>
      <c r="AH33" s="24"/>
      <c r="AI33" s="9" t="s">
        <v>2</v>
      </c>
      <c r="AJ33" s="25"/>
    </row>
    <row r="34" spans="1:36" ht="15.75" x14ac:dyDescent="0.25">
      <c r="A34" s="3"/>
      <c r="B34" s="13" t="s">
        <v>37</v>
      </c>
      <c r="C34" s="9" t="s">
        <v>2</v>
      </c>
      <c r="D34" s="14" t="s">
        <v>37</v>
      </c>
      <c r="E34" s="9" t="s">
        <v>2</v>
      </c>
      <c r="F34" s="14" t="s">
        <v>37</v>
      </c>
      <c r="G34" s="9" t="s">
        <v>2</v>
      </c>
      <c r="H34" s="14" t="s">
        <v>37</v>
      </c>
      <c r="I34" s="9" t="s">
        <v>2</v>
      </c>
      <c r="J34" s="14" t="s">
        <v>37</v>
      </c>
      <c r="K34" s="9" t="s">
        <v>2</v>
      </c>
      <c r="L34" s="14" t="s">
        <v>37</v>
      </c>
      <c r="M34" s="9" t="s">
        <v>2</v>
      </c>
      <c r="N34" s="14" t="s">
        <v>37</v>
      </c>
      <c r="O34" s="9" t="s">
        <v>2</v>
      </c>
      <c r="P34" s="14" t="s">
        <v>37</v>
      </c>
      <c r="Q34" s="9" t="s">
        <v>2</v>
      </c>
      <c r="R34" s="14" t="s">
        <v>37</v>
      </c>
      <c r="S34" s="9" t="s">
        <v>2</v>
      </c>
      <c r="T34" s="14" t="s">
        <v>37</v>
      </c>
      <c r="U34" s="9" t="s">
        <v>2</v>
      </c>
      <c r="V34" s="14" t="s">
        <v>37</v>
      </c>
      <c r="W34" s="9" t="s">
        <v>2</v>
      </c>
      <c r="X34" s="14" t="s">
        <v>37</v>
      </c>
      <c r="Y34" s="9" t="s">
        <v>2</v>
      </c>
      <c r="Z34" s="14" t="s">
        <v>37</v>
      </c>
      <c r="AA34" s="9" t="s">
        <v>2</v>
      </c>
      <c r="AB34" s="14" t="s">
        <v>37</v>
      </c>
      <c r="AC34" s="9" t="s">
        <v>2</v>
      </c>
      <c r="AD34" s="14" t="s">
        <v>37</v>
      </c>
      <c r="AE34" s="9" t="s">
        <v>2</v>
      </c>
      <c r="AF34" s="26" t="s">
        <v>37</v>
      </c>
      <c r="AG34" s="9" t="s">
        <v>2</v>
      </c>
      <c r="AH34" s="27" t="s">
        <v>37</v>
      </c>
      <c r="AI34" s="9" t="s">
        <v>2</v>
      </c>
      <c r="AJ34" s="28" t="s">
        <v>37</v>
      </c>
    </row>
    <row r="35" spans="1:36" ht="15.75" x14ac:dyDescent="0.25">
      <c r="A35" s="3"/>
      <c r="B35" s="16" t="s">
        <v>44</v>
      </c>
      <c r="C35" s="9" t="s">
        <v>2</v>
      </c>
      <c r="D35" s="29" t="s">
        <v>1</v>
      </c>
      <c r="E35" s="9" t="s">
        <v>2</v>
      </c>
      <c r="F35" s="29" t="s">
        <v>1</v>
      </c>
      <c r="G35" s="9" t="s">
        <v>2</v>
      </c>
      <c r="H35" s="29" t="s">
        <v>1</v>
      </c>
      <c r="I35" s="9" t="s">
        <v>2</v>
      </c>
      <c r="J35" s="29" t="s">
        <v>1</v>
      </c>
      <c r="K35" s="9" t="s">
        <v>2</v>
      </c>
      <c r="L35" s="29" t="s">
        <v>1</v>
      </c>
      <c r="M35" s="9" t="s">
        <v>2</v>
      </c>
      <c r="N35" s="17">
        <f>SUM(N36+N37)</f>
        <v>0</v>
      </c>
      <c r="O35" s="9" t="s">
        <v>2</v>
      </c>
      <c r="P35" s="9" t="s">
        <v>1</v>
      </c>
      <c r="Q35" s="9" t="s">
        <v>2</v>
      </c>
      <c r="R35" s="10"/>
      <c r="S35" s="9" t="s">
        <v>2</v>
      </c>
      <c r="T35" s="10"/>
      <c r="U35" s="9" t="s">
        <v>2</v>
      </c>
      <c r="V35" s="9" t="s">
        <v>1</v>
      </c>
      <c r="W35" s="9" t="s">
        <v>2</v>
      </c>
      <c r="X35" s="10"/>
      <c r="Y35" s="9" t="s">
        <v>2</v>
      </c>
      <c r="Z35" s="1" t="s">
        <v>1</v>
      </c>
      <c r="AA35" s="9" t="s">
        <v>2</v>
      </c>
      <c r="AB35" s="10"/>
      <c r="AC35" s="9" t="s">
        <v>2</v>
      </c>
      <c r="AD35" s="10"/>
      <c r="AE35" s="9" t="s">
        <v>2</v>
      </c>
      <c r="AF35" s="30" t="s">
        <v>1</v>
      </c>
      <c r="AG35" s="9" t="s">
        <v>2</v>
      </c>
      <c r="AH35" s="24"/>
      <c r="AI35" s="9" t="s">
        <v>2</v>
      </c>
      <c r="AJ35" s="31"/>
    </row>
    <row r="36" spans="1:36" ht="15.75" x14ac:dyDescent="0.25">
      <c r="A36" s="3"/>
      <c r="B36" s="16" t="s">
        <v>35</v>
      </c>
      <c r="C36" s="9" t="s">
        <v>2</v>
      </c>
      <c r="D36" s="19">
        <v>0</v>
      </c>
      <c r="E36" s="9" t="s">
        <v>2</v>
      </c>
      <c r="F36" s="19">
        <v>0</v>
      </c>
      <c r="G36" s="9" t="s">
        <v>2</v>
      </c>
      <c r="H36" s="19">
        <v>0</v>
      </c>
      <c r="I36" s="9" t="s">
        <v>2</v>
      </c>
      <c r="J36" s="19">
        <v>0</v>
      </c>
      <c r="K36" s="9" t="s">
        <v>2</v>
      </c>
      <c r="L36" s="19">
        <v>0</v>
      </c>
      <c r="M36" s="9" t="s">
        <v>2</v>
      </c>
      <c r="N36" s="17">
        <f>SUM(D36:L36)</f>
        <v>0</v>
      </c>
      <c r="O36" s="9" t="s">
        <v>2</v>
      </c>
      <c r="P36" s="20" t="s">
        <v>1</v>
      </c>
      <c r="Q36" s="9" t="s">
        <v>2</v>
      </c>
      <c r="R36" s="19" t="s">
        <v>1</v>
      </c>
      <c r="S36" s="9" t="s">
        <v>2</v>
      </c>
      <c r="T36" s="21" t="e">
        <f>R36/N35</f>
        <v>#VALUE!</v>
      </c>
      <c r="U36" s="9" t="s">
        <v>2</v>
      </c>
      <c r="V36" s="22" t="s">
        <v>1</v>
      </c>
      <c r="W36" s="9" t="s">
        <v>2</v>
      </c>
      <c r="X36" s="23" t="e">
        <f>R36/V36</f>
        <v>#VALUE!</v>
      </c>
      <c r="Y36" s="9" t="s">
        <v>2</v>
      </c>
      <c r="Z36" s="24" t="s">
        <v>1</v>
      </c>
      <c r="AA36" s="9" t="s">
        <v>2</v>
      </c>
      <c r="AB36" s="24" t="e">
        <f>SUM(Z36/N35)</f>
        <v>#VALUE!</v>
      </c>
      <c r="AC36" s="9" t="s">
        <v>2</v>
      </c>
      <c r="AD36" s="24" t="e">
        <f>SUM(Z36/R36)</f>
        <v>#VALUE!</v>
      </c>
      <c r="AE36" s="9" t="s">
        <v>2</v>
      </c>
      <c r="AF36" s="21" t="s">
        <v>1</v>
      </c>
      <c r="AG36" s="9" t="s">
        <v>2</v>
      </c>
      <c r="AH36" s="24" t="e">
        <f>Z36/AF36</f>
        <v>#VALUE!</v>
      </c>
      <c r="AI36" s="9" t="s">
        <v>2</v>
      </c>
      <c r="AJ36" s="25" t="e">
        <f>SUM(N35/AF36)</f>
        <v>#VALUE!</v>
      </c>
    </row>
    <row r="37" spans="1:36" ht="15.75" x14ac:dyDescent="0.25">
      <c r="A37" s="3"/>
      <c r="B37" s="16" t="s">
        <v>36</v>
      </c>
      <c r="C37" s="9" t="s">
        <v>2</v>
      </c>
      <c r="D37" s="19">
        <v>0</v>
      </c>
      <c r="E37" s="9" t="s">
        <v>2</v>
      </c>
      <c r="F37" s="19">
        <v>0</v>
      </c>
      <c r="G37" s="9" t="s">
        <v>2</v>
      </c>
      <c r="H37" s="19">
        <v>0</v>
      </c>
      <c r="I37" s="9" t="s">
        <v>2</v>
      </c>
      <c r="J37" s="19">
        <v>0</v>
      </c>
      <c r="K37" s="9" t="s">
        <v>2</v>
      </c>
      <c r="L37" s="19">
        <v>0</v>
      </c>
      <c r="M37" s="9" t="s">
        <v>2</v>
      </c>
      <c r="N37" s="17">
        <f>SUM(D37:L37)</f>
        <v>0</v>
      </c>
      <c r="O37" s="9" t="s">
        <v>2</v>
      </c>
      <c r="P37" s="20"/>
      <c r="Q37" s="9" t="s">
        <v>2</v>
      </c>
      <c r="R37" s="19"/>
      <c r="S37" s="9" t="s">
        <v>2</v>
      </c>
      <c r="T37" s="21"/>
      <c r="U37" s="9" t="s">
        <v>2</v>
      </c>
      <c r="V37" s="22"/>
      <c r="W37" s="9" t="s">
        <v>2</v>
      </c>
      <c r="X37" s="23"/>
      <c r="Y37" s="9" t="s">
        <v>2</v>
      </c>
      <c r="Z37" s="24"/>
      <c r="AA37" s="9" t="s">
        <v>2</v>
      </c>
      <c r="AB37" s="24"/>
      <c r="AC37" s="9" t="s">
        <v>2</v>
      </c>
      <c r="AD37" s="24"/>
      <c r="AE37" s="9" t="s">
        <v>2</v>
      </c>
      <c r="AF37" s="21"/>
      <c r="AG37" s="9" t="s">
        <v>2</v>
      </c>
      <c r="AH37" s="24"/>
      <c r="AI37" s="9" t="s">
        <v>2</v>
      </c>
      <c r="AJ37" s="25"/>
    </row>
    <row r="38" spans="1:36" ht="15.75" x14ac:dyDescent="0.25">
      <c r="A38" s="3"/>
      <c r="B38" s="13" t="s">
        <v>37</v>
      </c>
      <c r="C38" s="9" t="s">
        <v>2</v>
      </c>
      <c r="D38" s="14" t="s">
        <v>37</v>
      </c>
      <c r="E38" s="9" t="s">
        <v>2</v>
      </c>
      <c r="F38" s="14" t="s">
        <v>37</v>
      </c>
      <c r="G38" s="9" t="s">
        <v>2</v>
      </c>
      <c r="H38" s="14" t="s">
        <v>37</v>
      </c>
      <c r="I38" s="9" t="s">
        <v>2</v>
      </c>
      <c r="J38" s="14" t="s">
        <v>37</v>
      </c>
      <c r="K38" s="9" t="s">
        <v>2</v>
      </c>
      <c r="L38" s="14" t="s">
        <v>37</v>
      </c>
      <c r="M38" s="9" t="s">
        <v>2</v>
      </c>
      <c r="N38" s="14" t="s">
        <v>37</v>
      </c>
      <c r="O38" s="9" t="s">
        <v>2</v>
      </c>
      <c r="P38" s="14" t="s">
        <v>37</v>
      </c>
      <c r="Q38" s="9" t="s">
        <v>2</v>
      </c>
      <c r="R38" s="14" t="s">
        <v>37</v>
      </c>
      <c r="S38" s="9" t="s">
        <v>2</v>
      </c>
      <c r="T38" s="14" t="s">
        <v>37</v>
      </c>
      <c r="U38" s="9" t="s">
        <v>2</v>
      </c>
      <c r="V38" s="14" t="s">
        <v>37</v>
      </c>
      <c r="W38" s="9" t="s">
        <v>2</v>
      </c>
      <c r="X38" s="14" t="s">
        <v>37</v>
      </c>
      <c r="Y38" s="9" t="s">
        <v>2</v>
      </c>
      <c r="Z38" s="14" t="s">
        <v>37</v>
      </c>
      <c r="AA38" s="9" t="s">
        <v>2</v>
      </c>
      <c r="AB38" s="14" t="s">
        <v>37</v>
      </c>
      <c r="AC38" s="9" t="s">
        <v>2</v>
      </c>
      <c r="AD38" s="14" t="s">
        <v>37</v>
      </c>
      <c r="AE38" s="9" t="s">
        <v>2</v>
      </c>
      <c r="AF38" s="26" t="s">
        <v>37</v>
      </c>
      <c r="AG38" s="9" t="s">
        <v>2</v>
      </c>
      <c r="AH38" s="27" t="s">
        <v>37</v>
      </c>
      <c r="AI38" s="9" t="s">
        <v>2</v>
      </c>
      <c r="AJ38" s="28" t="s">
        <v>37</v>
      </c>
    </row>
    <row r="39" spans="1:36" ht="15.75" x14ac:dyDescent="0.25">
      <c r="A39" s="3"/>
      <c r="B39" s="16" t="s">
        <v>45</v>
      </c>
      <c r="C39" s="9" t="s">
        <v>2</v>
      </c>
      <c r="D39" s="29" t="s">
        <v>1</v>
      </c>
      <c r="E39" s="9" t="s">
        <v>2</v>
      </c>
      <c r="F39" s="29" t="s">
        <v>1</v>
      </c>
      <c r="G39" s="9" t="s">
        <v>2</v>
      </c>
      <c r="H39" s="29" t="s">
        <v>1</v>
      </c>
      <c r="I39" s="9" t="s">
        <v>2</v>
      </c>
      <c r="J39" s="29" t="s">
        <v>1</v>
      </c>
      <c r="K39" s="9" t="s">
        <v>2</v>
      </c>
      <c r="L39" s="29" t="s">
        <v>1</v>
      </c>
      <c r="M39" s="9" t="s">
        <v>2</v>
      </c>
      <c r="N39" s="17">
        <f>SUM(N40+N41)</f>
        <v>0</v>
      </c>
      <c r="O39" s="9" t="s">
        <v>2</v>
      </c>
      <c r="P39" s="9" t="s">
        <v>1</v>
      </c>
      <c r="Q39" s="9" t="s">
        <v>2</v>
      </c>
      <c r="R39" s="10"/>
      <c r="S39" s="9" t="s">
        <v>2</v>
      </c>
      <c r="T39" s="10"/>
      <c r="U39" s="9" t="s">
        <v>2</v>
      </c>
      <c r="V39" s="9" t="s">
        <v>1</v>
      </c>
      <c r="W39" s="9" t="s">
        <v>2</v>
      </c>
      <c r="X39" s="10"/>
      <c r="Y39" s="9" t="s">
        <v>2</v>
      </c>
      <c r="Z39" s="1" t="s">
        <v>1</v>
      </c>
      <c r="AA39" s="9" t="s">
        <v>2</v>
      </c>
      <c r="AB39" s="10"/>
      <c r="AC39" s="9" t="s">
        <v>2</v>
      </c>
      <c r="AD39" s="10"/>
      <c r="AE39" s="9" t="s">
        <v>2</v>
      </c>
      <c r="AF39" s="30" t="s">
        <v>1</v>
      </c>
      <c r="AG39" s="9" t="s">
        <v>2</v>
      </c>
      <c r="AH39" s="24"/>
      <c r="AI39" s="9" t="s">
        <v>2</v>
      </c>
      <c r="AJ39" s="31"/>
    </row>
    <row r="40" spans="1:36" ht="15.75" x14ac:dyDescent="0.25">
      <c r="A40" s="3"/>
      <c r="B40" s="16" t="s">
        <v>35</v>
      </c>
      <c r="C40" s="9" t="s">
        <v>2</v>
      </c>
      <c r="D40" s="19">
        <v>0</v>
      </c>
      <c r="E40" s="9" t="s">
        <v>2</v>
      </c>
      <c r="F40" s="19">
        <v>0</v>
      </c>
      <c r="G40" s="9" t="s">
        <v>2</v>
      </c>
      <c r="H40" s="19">
        <v>0</v>
      </c>
      <c r="I40" s="9" t="s">
        <v>2</v>
      </c>
      <c r="J40" s="19">
        <v>0</v>
      </c>
      <c r="K40" s="9" t="s">
        <v>2</v>
      </c>
      <c r="L40" s="19">
        <v>0</v>
      </c>
      <c r="M40" s="9" t="s">
        <v>2</v>
      </c>
      <c r="N40" s="17">
        <f>SUM(D40:L40)</f>
        <v>0</v>
      </c>
      <c r="O40" s="9" t="s">
        <v>2</v>
      </c>
      <c r="P40" s="20" t="s">
        <v>1</v>
      </c>
      <c r="Q40" s="9" t="s">
        <v>2</v>
      </c>
      <c r="R40" s="19" t="s">
        <v>1</v>
      </c>
      <c r="S40" s="9" t="s">
        <v>2</v>
      </c>
      <c r="T40" s="21" t="e">
        <f>R40/N39</f>
        <v>#VALUE!</v>
      </c>
      <c r="U40" s="9" t="s">
        <v>2</v>
      </c>
      <c r="V40" s="22" t="s">
        <v>1</v>
      </c>
      <c r="W40" s="9" t="s">
        <v>2</v>
      </c>
      <c r="X40" s="23" t="e">
        <f>R40/V40</f>
        <v>#VALUE!</v>
      </c>
      <c r="Y40" s="9" t="s">
        <v>2</v>
      </c>
      <c r="Z40" s="24" t="s">
        <v>1</v>
      </c>
      <c r="AA40" s="9" t="s">
        <v>2</v>
      </c>
      <c r="AB40" s="24" t="e">
        <f>SUM(Z40/N39)</f>
        <v>#VALUE!</v>
      </c>
      <c r="AC40" s="9" t="s">
        <v>2</v>
      </c>
      <c r="AD40" s="24" t="e">
        <f>SUM(Z40/R40)</f>
        <v>#VALUE!</v>
      </c>
      <c r="AE40" s="9" t="s">
        <v>2</v>
      </c>
      <c r="AF40" s="21" t="s">
        <v>1</v>
      </c>
      <c r="AG40" s="9" t="s">
        <v>2</v>
      </c>
      <c r="AH40" s="24" t="e">
        <f>Z40/AF40</f>
        <v>#VALUE!</v>
      </c>
      <c r="AI40" s="9" t="s">
        <v>2</v>
      </c>
      <c r="AJ40" s="25" t="e">
        <f>SUM(N39/AF40)</f>
        <v>#VALUE!</v>
      </c>
    </row>
    <row r="41" spans="1:36" ht="15.75" x14ac:dyDescent="0.25">
      <c r="A41" s="3"/>
      <c r="B41" s="16" t="s">
        <v>36</v>
      </c>
      <c r="C41" s="9" t="s">
        <v>2</v>
      </c>
      <c r="D41" s="19">
        <v>0</v>
      </c>
      <c r="E41" s="9" t="s">
        <v>2</v>
      </c>
      <c r="F41" s="19">
        <v>0</v>
      </c>
      <c r="G41" s="9" t="s">
        <v>2</v>
      </c>
      <c r="H41" s="19">
        <v>0</v>
      </c>
      <c r="I41" s="9" t="s">
        <v>2</v>
      </c>
      <c r="J41" s="19">
        <v>0</v>
      </c>
      <c r="K41" s="9" t="s">
        <v>2</v>
      </c>
      <c r="L41" s="19">
        <v>0</v>
      </c>
      <c r="M41" s="9" t="s">
        <v>2</v>
      </c>
      <c r="N41" s="17">
        <f>SUM(D41:L41)</f>
        <v>0</v>
      </c>
      <c r="O41" s="9" t="s">
        <v>2</v>
      </c>
      <c r="P41" s="20"/>
      <c r="Q41" s="9" t="s">
        <v>2</v>
      </c>
      <c r="R41" s="19"/>
      <c r="S41" s="9" t="s">
        <v>2</v>
      </c>
      <c r="T41" s="21"/>
      <c r="U41" s="9" t="s">
        <v>2</v>
      </c>
      <c r="V41" s="22"/>
      <c r="W41" s="9" t="s">
        <v>2</v>
      </c>
      <c r="X41" s="23"/>
      <c r="Y41" s="9" t="s">
        <v>2</v>
      </c>
      <c r="Z41" s="24"/>
      <c r="AA41" s="9" t="s">
        <v>2</v>
      </c>
      <c r="AB41" s="24"/>
      <c r="AC41" s="9" t="s">
        <v>2</v>
      </c>
      <c r="AD41" s="24"/>
      <c r="AE41" s="9" t="s">
        <v>2</v>
      </c>
      <c r="AF41" s="21"/>
      <c r="AG41" s="9" t="s">
        <v>2</v>
      </c>
      <c r="AH41" s="24"/>
      <c r="AI41" s="9" t="s">
        <v>2</v>
      </c>
      <c r="AJ41" s="25"/>
    </row>
    <row r="42" spans="1:36" ht="15.75" x14ac:dyDescent="0.25">
      <c r="A42" s="3"/>
      <c r="B42" s="13" t="s">
        <v>37</v>
      </c>
      <c r="C42" s="9" t="s">
        <v>2</v>
      </c>
      <c r="D42" s="14" t="s">
        <v>37</v>
      </c>
      <c r="E42" s="9" t="s">
        <v>2</v>
      </c>
      <c r="F42" s="14" t="s">
        <v>37</v>
      </c>
      <c r="G42" s="9" t="s">
        <v>2</v>
      </c>
      <c r="H42" s="14" t="s">
        <v>37</v>
      </c>
      <c r="I42" s="9" t="s">
        <v>2</v>
      </c>
      <c r="J42" s="14" t="s">
        <v>37</v>
      </c>
      <c r="K42" s="9" t="s">
        <v>2</v>
      </c>
      <c r="L42" s="14" t="s">
        <v>37</v>
      </c>
      <c r="M42" s="9" t="s">
        <v>2</v>
      </c>
      <c r="N42" s="14" t="s">
        <v>37</v>
      </c>
      <c r="O42" s="9" t="s">
        <v>2</v>
      </c>
      <c r="P42" s="14" t="s">
        <v>37</v>
      </c>
      <c r="Q42" s="9" t="s">
        <v>2</v>
      </c>
      <c r="R42" s="14" t="s">
        <v>37</v>
      </c>
      <c r="S42" s="9" t="s">
        <v>2</v>
      </c>
      <c r="T42" s="14" t="s">
        <v>37</v>
      </c>
      <c r="U42" s="9" t="s">
        <v>2</v>
      </c>
      <c r="V42" s="14" t="s">
        <v>37</v>
      </c>
      <c r="W42" s="9" t="s">
        <v>2</v>
      </c>
      <c r="X42" s="14" t="s">
        <v>37</v>
      </c>
      <c r="Y42" s="9" t="s">
        <v>2</v>
      </c>
      <c r="Z42" s="14" t="s">
        <v>37</v>
      </c>
      <c r="AA42" s="9" t="s">
        <v>2</v>
      </c>
      <c r="AB42" s="14" t="s">
        <v>37</v>
      </c>
      <c r="AC42" s="9" t="s">
        <v>2</v>
      </c>
      <c r="AD42" s="14" t="s">
        <v>37</v>
      </c>
      <c r="AE42" s="9" t="s">
        <v>2</v>
      </c>
      <c r="AF42" s="26" t="s">
        <v>37</v>
      </c>
      <c r="AG42" s="9" t="s">
        <v>2</v>
      </c>
      <c r="AH42" s="27" t="s">
        <v>37</v>
      </c>
      <c r="AI42" s="9" t="s">
        <v>2</v>
      </c>
      <c r="AJ42" s="28" t="s">
        <v>37</v>
      </c>
    </row>
    <row r="43" spans="1:36" ht="15.75" x14ac:dyDescent="0.25">
      <c r="A43" s="3"/>
      <c r="B43" s="16" t="s">
        <v>46</v>
      </c>
      <c r="C43" s="9" t="s">
        <v>2</v>
      </c>
      <c r="D43" s="29" t="s">
        <v>1</v>
      </c>
      <c r="E43" s="9" t="s">
        <v>2</v>
      </c>
      <c r="F43" s="29" t="s">
        <v>1</v>
      </c>
      <c r="G43" s="9" t="s">
        <v>2</v>
      </c>
      <c r="H43" s="29" t="s">
        <v>1</v>
      </c>
      <c r="I43" s="9" t="s">
        <v>2</v>
      </c>
      <c r="J43" s="29" t="s">
        <v>1</v>
      </c>
      <c r="K43" s="9" t="s">
        <v>2</v>
      </c>
      <c r="L43" s="29" t="s">
        <v>1</v>
      </c>
      <c r="M43" s="9" t="s">
        <v>2</v>
      </c>
      <c r="N43" s="17">
        <f>SUM(N44+N45)</f>
        <v>0</v>
      </c>
      <c r="O43" s="9" t="s">
        <v>2</v>
      </c>
      <c r="P43" s="9" t="s">
        <v>1</v>
      </c>
      <c r="Q43" s="9" t="s">
        <v>2</v>
      </c>
      <c r="R43" s="10"/>
      <c r="S43" s="9" t="s">
        <v>2</v>
      </c>
      <c r="T43" s="10"/>
      <c r="U43" s="9" t="s">
        <v>2</v>
      </c>
      <c r="V43" s="9" t="s">
        <v>1</v>
      </c>
      <c r="W43" s="9" t="s">
        <v>2</v>
      </c>
      <c r="X43" s="10"/>
      <c r="Y43" s="9" t="s">
        <v>2</v>
      </c>
      <c r="Z43" s="1" t="s">
        <v>1</v>
      </c>
      <c r="AA43" s="9" t="s">
        <v>2</v>
      </c>
      <c r="AB43" s="10"/>
      <c r="AC43" s="9" t="s">
        <v>2</v>
      </c>
      <c r="AD43" s="10"/>
      <c r="AE43" s="9" t="s">
        <v>2</v>
      </c>
      <c r="AF43" s="30" t="s">
        <v>1</v>
      </c>
      <c r="AG43" s="9" t="s">
        <v>2</v>
      </c>
      <c r="AH43" s="24"/>
      <c r="AI43" s="9" t="s">
        <v>2</v>
      </c>
      <c r="AJ43" s="31"/>
    </row>
    <row r="44" spans="1:36" ht="15.75" x14ac:dyDescent="0.25">
      <c r="A44" s="3"/>
      <c r="B44" s="16" t="s">
        <v>35</v>
      </c>
      <c r="C44" s="9" t="s">
        <v>2</v>
      </c>
      <c r="D44" s="19">
        <v>0</v>
      </c>
      <c r="E44" s="9" t="s">
        <v>2</v>
      </c>
      <c r="F44" s="19">
        <v>0</v>
      </c>
      <c r="G44" s="9" t="s">
        <v>2</v>
      </c>
      <c r="H44" s="19">
        <v>0</v>
      </c>
      <c r="I44" s="9" t="s">
        <v>2</v>
      </c>
      <c r="J44" s="19">
        <v>0</v>
      </c>
      <c r="K44" s="9" t="s">
        <v>2</v>
      </c>
      <c r="L44" s="19">
        <v>0</v>
      </c>
      <c r="M44" s="9" t="s">
        <v>2</v>
      </c>
      <c r="N44" s="17">
        <f>SUM(D44:L44)</f>
        <v>0</v>
      </c>
      <c r="O44" s="9" t="s">
        <v>2</v>
      </c>
      <c r="P44" s="20" t="s">
        <v>1</v>
      </c>
      <c r="Q44" s="9" t="s">
        <v>2</v>
      </c>
      <c r="R44" s="19" t="s">
        <v>1</v>
      </c>
      <c r="S44" s="9" t="s">
        <v>2</v>
      </c>
      <c r="T44" s="21" t="e">
        <f>R44/N43</f>
        <v>#VALUE!</v>
      </c>
      <c r="U44" s="9" t="s">
        <v>2</v>
      </c>
      <c r="V44" s="22" t="s">
        <v>1</v>
      </c>
      <c r="W44" s="9" t="s">
        <v>2</v>
      </c>
      <c r="X44" s="23" t="e">
        <f>R44/V44</f>
        <v>#VALUE!</v>
      </c>
      <c r="Y44" s="9" t="s">
        <v>2</v>
      </c>
      <c r="Z44" s="24" t="s">
        <v>1</v>
      </c>
      <c r="AA44" s="9" t="s">
        <v>2</v>
      </c>
      <c r="AB44" s="24" t="e">
        <f>SUM(Z44/N43)</f>
        <v>#VALUE!</v>
      </c>
      <c r="AC44" s="9" t="s">
        <v>2</v>
      </c>
      <c r="AD44" s="24" t="e">
        <f>SUM(Z44/R44)</f>
        <v>#VALUE!</v>
      </c>
      <c r="AE44" s="9" t="s">
        <v>2</v>
      </c>
      <c r="AF44" s="21" t="s">
        <v>1</v>
      </c>
      <c r="AG44" s="9" t="s">
        <v>2</v>
      </c>
      <c r="AH44" s="24" t="e">
        <f>Z44/AF44</f>
        <v>#VALUE!</v>
      </c>
      <c r="AI44" s="9" t="s">
        <v>2</v>
      </c>
      <c r="AJ44" s="25" t="e">
        <f>SUM(N43/AF44)</f>
        <v>#VALUE!</v>
      </c>
    </row>
    <row r="45" spans="1:36" ht="15.75" x14ac:dyDescent="0.25">
      <c r="A45" s="3"/>
      <c r="B45" s="16" t="s">
        <v>36</v>
      </c>
      <c r="C45" s="9" t="s">
        <v>2</v>
      </c>
      <c r="D45" s="19">
        <v>0</v>
      </c>
      <c r="E45" s="9" t="s">
        <v>2</v>
      </c>
      <c r="F45" s="19">
        <v>0</v>
      </c>
      <c r="G45" s="9" t="s">
        <v>2</v>
      </c>
      <c r="H45" s="19">
        <v>0</v>
      </c>
      <c r="I45" s="9" t="s">
        <v>2</v>
      </c>
      <c r="J45" s="19">
        <v>0</v>
      </c>
      <c r="K45" s="9" t="s">
        <v>2</v>
      </c>
      <c r="L45" s="19">
        <v>0</v>
      </c>
      <c r="M45" s="9" t="s">
        <v>2</v>
      </c>
      <c r="N45" s="17">
        <f>SUM(D45:L45)</f>
        <v>0</v>
      </c>
      <c r="O45" s="9" t="s">
        <v>2</v>
      </c>
      <c r="P45" s="20"/>
      <c r="Q45" s="9" t="s">
        <v>2</v>
      </c>
      <c r="R45" s="19"/>
      <c r="S45" s="9" t="s">
        <v>2</v>
      </c>
      <c r="T45" s="21"/>
      <c r="U45" s="9" t="s">
        <v>2</v>
      </c>
      <c r="V45" s="22"/>
      <c r="W45" s="9" t="s">
        <v>2</v>
      </c>
      <c r="X45" s="23"/>
      <c r="Y45" s="9" t="s">
        <v>2</v>
      </c>
      <c r="Z45" s="24"/>
      <c r="AA45" s="9" t="s">
        <v>2</v>
      </c>
      <c r="AB45" s="24"/>
      <c r="AC45" s="9" t="s">
        <v>2</v>
      </c>
      <c r="AD45" s="24"/>
      <c r="AE45" s="9" t="s">
        <v>2</v>
      </c>
      <c r="AF45" s="21"/>
      <c r="AG45" s="9" t="s">
        <v>2</v>
      </c>
      <c r="AH45" s="24"/>
      <c r="AI45" s="9" t="s">
        <v>2</v>
      </c>
      <c r="AJ45" s="25"/>
    </row>
    <row r="46" spans="1:36" ht="15.75" x14ac:dyDescent="0.25">
      <c r="A46" s="3"/>
      <c r="B46" s="13"/>
      <c r="C46" s="9" t="s">
        <v>2</v>
      </c>
      <c r="D46" s="14" t="s">
        <v>37</v>
      </c>
      <c r="E46" s="9" t="s">
        <v>2</v>
      </c>
      <c r="F46" s="14" t="s">
        <v>37</v>
      </c>
      <c r="G46" s="9" t="s">
        <v>2</v>
      </c>
      <c r="H46" s="14" t="s">
        <v>37</v>
      </c>
      <c r="I46" s="9" t="s">
        <v>2</v>
      </c>
      <c r="J46" s="14" t="s">
        <v>37</v>
      </c>
      <c r="K46" s="9" t="s">
        <v>2</v>
      </c>
      <c r="L46" s="14" t="s">
        <v>37</v>
      </c>
      <c r="M46" s="9" t="s">
        <v>2</v>
      </c>
      <c r="N46" s="14" t="s">
        <v>37</v>
      </c>
      <c r="O46" s="9" t="s">
        <v>2</v>
      </c>
      <c r="P46" s="14" t="s">
        <v>37</v>
      </c>
      <c r="Q46" s="9" t="s">
        <v>2</v>
      </c>
      <c r="R46" s="14" t="s">
        <v>37</v>
      </c>
      <c r="S46" s="9" t="s">
        <v>2</v>
      </c>
      <c r="T46" s="14" t="s">
        <v>37</v>
      </c>
      <c r="U46" s="9" t="s">
        <v>2</v>
      </c>
      <c r="V46" s="14" t="s">
        <v>37</v>
      </c>
      <c r="W46" s="9" t="s">
        <v>2</v>
      </c>
      <c r="X46" s="14" t="s">
        <v>37</v>
      </c>
      <c r="Y46" s="9" t="s">
        <v>2</v>
      </c>
      <c r="Z46" s="14" t="s">
        <v>37</v>
      </c>
      <c r="AA46" s="9" t="s">
        <v>2</v>
      </c>
      <c r="AB46" s="14" t="s">
        <v>37</v>
      </c>
      <c r="AC46" s="9" t="s">
        <v>2</v>
      </c>
      <c r="AD46" s="14" t="s">
        <v>37</v>
      </c>
      <c r="AE46" s="9" t="s">
        <v>2</v>
      </c>
      <c r="AF46" s="26" t="s">
        <v>37</v>
      </c>
      <c r="AG46" s="9" t="s">
        <v>2</v>
      </c>
      <c r="AH46" s="27" t="s">
        <v>37</v>
      </c>
      <c r="AI46" s="9" t="s">
        <v>2</v>
      </c>
      <c r="AJ46" s="28" t="s">
        <v>37</v>
      </c>
    </row>
    <row r="47" spans="1:36" ht="15.75" x14ac:dyDescent="0.25">
      <c r="A47" s="3"/>
      <c r="B47" s="16" t="s">
        <v>47</v>
      </c>
      <c r="C47" s="9" t="s">
        <v>2</v>
      </c>
      <c r="D47" s="29" t="s">
        <v>1</v>
      </c>
      <c r="E47" s="9" t="s">
        <v>2</v>
      </c>
      <c r="F47" s="29" t="s">
        <v>1</v>
      </c>
      <c r="G47" s="9" t="s">
        <v>2</v>
      </c>
      <c r="H47" s="29" t="s">
        <v>1</v>
      </c>
      <c r="I47" s="9" t="s">
        <v>2</v>
      </c>
      <c r="J47" s="29" t="s">
        <v>1</v>
      </c>
      <c r="K47" s="9" t="s">
        <v>2</v>
      </c>
      <c r="L47" s="29" t="s">
        <v>1</v>
      </c>
      <c r="M47" s="9" t="s">
        <v>2</v>
      </c>
      <c r="N47" s="17">
        <f>SUM(N48+N49)</f>
        <v>0</v>
      </c>
      <c r="O47" s="9" t="s">
        <v>2</v>
      </c>
      <c r="P47" s="9" t="s">
        <v>1</v>
      </c>
      <c r="Q47" s="9" t="s">
        <v>2</v>
      </c>
      <c r="R47" s="10"/>
      <c r="S47" s="9" t="s">
        <v>2</v>
      </c>
      <c r="T47" s="10"/>
      <c r="U47" s="9" t="s">
        <v>2</v>
      </c>
      <c r="V47" s="9" t="s">
        <v>1</v>
      </c>
      <c r="W47" s="9" t="s">
        <v>2</v>
      </c>
      <c r="X47" s="10"/>
      <c r="Y47" s="9" t="s">
        <v>2</v>
      </c>
      <c r="Z47" s="1" t="s">
        <v>1</v>
      </c>
      <c r="AA47" s="9" t="s">
        <v>2</v>
      </c>
      <c r="AB47" s="10"/>
      <c r="AC47" s="9" t="s">
        <v>2</v>
      </c>
      <c r="AD47" s="10"/>
      <c r="AE47" s="9" t="s">
        <v>2</v>
      </c>
      <c r="AF47" s="30" t="s">
        <v>1</v>
      </c>
      <c r="AG47" s="9" t="s">
        <v>2</v>
      </c>
      <c r="AH47" s="24"/>
      <c r="AI47" s="9" t="s">
        <v>2</v>
      </c>
      <c r="AJ47" s="31"/>
    </row>
    <row r="48" spans="1:36" ht="15.75" x14ac:dyDescent="0.25">
      <c r="A48" s="3"/>
      <c r="B48" s="16" t="s">
        <v>35</v>
      </c>
      <c r="C48" s="9" t="s">
        <v>2</v>
      </c>
      <c r="D48" s="19">
        <v>0</v>
      </c>
      <c r="E48" s="9" t="s">
        <v>2</v>
      </c>
      <c r="F48" s="19">
        <v>0</v>
      </c>
      <c r="G48" s="9" t="s">
        <v>2</v>
      </c>
      <c r="H48" s="19">
        <v>0</v>
      </c>
      <c r="I48" s="9" t="s">
        <v>2</v>
      </c>
      <c r="J48" s="19">
        <v>0</v>
      </c>
      <c r="K48" s="9" t="s">
        <v>2</v>
      </c>
      <c r="L48" s="19">
        <v>0</v>
      </c>
      <c r="M48" s="9" t="s">
        <v>2</v>
      </c>
      <c r="N48" s="17">
        <f>SUM(D48:L48)</f>
        <v>0</v>
      </c>
      <c r="O48" s="9" t="s">
        <v>2</v>
      </c>
      <c r="P48" s="20" t="s">
        <v>1</v>
      </c>
      <c r="Q48" s="9" t="s">
        <v>2</v>
      </c>
      <c r="R48" s="19" t="s">
        <v>1</v>
      </c>
      <c r="S48" s="9" t="s">
        <v>2</v>
      </c>
      <c r="T48" s="21" t="e">
        <f>R48/N47</f>
        <v>#VALUE!</v>
      </c>
      <c r="U48" s="9" t="s">
        <v>2</v>
      </c>
      <c r="V48" s="22" t="s">
        <v>1</v>
      </c>
      <c r="W48" s="9" t="s">
        <v>2</v>
      </c>
      <c r="X48" s="23" t="e">
        <f>R48/V48</f>
        <v>#VALUE!</v>
      </c>
      <c r="Y48" s="9" t="s">
        <v>2</v>
      </c>
      <c r="Z48" s="24" t="s">
        <v>1</v>
      </c>
      <c r="AA48" s="9" t="s">
        <v>2</v>
      </c>
      <c r="AB48" s="24" t="e">
        <f>SUM(Z48/N47)</f>
        <v>#VALUE!</v>
      </c>
      <c r="AC48" s="9" t="s">
        <v>2</v>
      </c>
      <c r="AD48" s="24" t="e">
        <f>SUM(Z48/R48)</f>
        <v>#VALUE!</v>
      </c>
      <c r="AE48" s="9" t="s">
        <v>2</v>
      </c>
      <c r="AF48" s="21" t="s">
        <v>1</v>
      </c>
      <c r="AG48" s="9" t="s">
        <v>2</v>
      </c>
      <c r="AH48" s="24" t="e">
        <f>Z48/AF48</f>
        <v>#VALUE!</v>
      </c>
      <c r="AI48" s="9" t="s">
        <v>2</v>
      </c>
      <c r="AJ48" s="25" t="e">
        <f>SUM(N47/AF48)</f>
        <v>#VALUE!</v>
      </c>
    </row>
    <row r="49" spans="1:36" ht="15.75" x14ac:dyDescent="0.25">
      <c r="A49" s="3"/>
      <c r="B49" s="16" t="s">
        <v>36</v>
      </c>
      <c r="C49" s="9" t="s">
        <v>2</v>
      </c>
      <c r="D49" s="19">
        <v>0</v>
      </c>
      <c r="E49" s="9" t="s">
        <v>2</v>
      </c>
      <c r="F49" s="19">
        <v>0</v>
      </c>
      <c r="G49" s="9" t="s">
        <v>2</v>
      </c>
      <c r="H49" s="19">
        <v>0</v>
      </c>
      <c r="I49" s="9" t="s">
        <v>2</v>
      </c>
      <c r="J49" s="19">
        <v>0</v>
      </c>
      <c r="K49" s="9" t="s">
        <v>2</v>
      </c>
      <c r="L49" s="19">
        <v>0</v>
      </c>
      <c r="M49" s="9" t="s">
        <v>2</v>
      </c>
      <c r="N49" s="17">
        <f>SUM(D49:L49)</f>
        <v>0</v>
      </c>
      <c r="O49" s="9" t="s">
        <v>2</v>
      </c>
      <c r="P49" s="20"/>
      <c r="Q49" s="9" t="s">
        <v>2</v>
      </c>
      <c r="R49" s="19"/>
      <c r="S49" s="9" t="s">
        <v>2</v>
      </c>
      <c r="T49" s="21"/>
      <c r="U49" s="9" t="s">
        <v>2</v>
      </c>
      <c r="V49" s="22"/>
      <c r="W49" s="9" t="s">
        <v>2</v>
      </c>
      <c r="X49" s="23"/>
      <c r="Y49" s="9" t="s">
        <v>2</v>
      </c>
      <c r="Z49" s="24"/>
      <c r="AA49" s="9" t="s">
        <v>2</v>
      </c>
      <c r="AB49" s="24"/>
      <c r="AC49" s="9" t="s">
        <v>2</v>
      </c>
      <c r="AD49" s="24"/>
      <c r="AE49" s="9" t="s">
        <v>2</v>
      </c>
      <c r="AF49" s="21"/>
      <c r="AG49" s="9" t="s">
        <v>2</v>
      </c>
      <c r="AH49" s="24"/>
      <c r="AI49" s="9" t="s">
        <v>2</v>
      </c>
      <c r="AJ49" s="25"/>
    </row>
    <row r="50" spans="1:36" ht="15.75" x14ac:dyDescent="0.25">
      <c r="A50" s="3"/>
      <c r="B50" s="13" t="s">
        <v>37</v>
      </c>
      <c r="C50" s="9" t="s">
        <v>2</v>
      </c>
      <c r="D50" s="14" t="s">
        <v>37</v>
      </c>
      <c r="E50" s="9" t="s">
        <v>2</v>
      </c>
      <c r="F50" s="14" t="s">
        <v>37</v>
      </c>
      <c r="G50" s="9" t="s">
        <v>2</v>
      </c>
      <c r="H50" s="14" t="s">
        <v>37</v>
      </c>
      <c r="I50" s="9" t="s">
        <v>2</v>
      </c>
      <c r="J50" s="14" t="s">
        <v>37</v>
      </c>
      <c r="K50" s="9" t="s">
        <v>2</v>
      </c>
      <c r="L50" s="14" t="s">
        <v>37</v>
      </c>
      <c r="M50" s="9" t="s">
        <v>2</v>
      </c>
      <c r="N50" s="14" t="s">
        <v>37</v>
      </c>
      <c r="O50" s="9" t="s">
        <v>2</v>
      </c>
      <c r="P50" s="14" t="s">
        <v>37</v>
      </c>
      <c r="Q50" s="9" t="s">
        <v>2</v>
      </c>
      <c r="R50" s="14" t="s">
        <v>37</v>
      </c>
      <c r="S50" s="9" t="s">
        <v>2</v>
      </c>
      <c r="T50" s="14" t="s">
        <v>37</v>
      </c>
      <c r="U50" s="9" t="s">
        <v>2</v>
      </c>
      <c r="V50" s="14" t="s">
        <v>37</v>
      </c>
      <c r="W50" s="9" t="s">
        <v>2</v>
      </c>
      <c r="X50" s="14" t="s">
        <v>37</v>
      </c>
      <c r="Y50" s="9" t="s">
        <v>2</v>
      </c>
      <c r="Z50" s="14" t="s">
        <v>37</v>
      </c>
      <c r="AA50" s="9" t="s">
        <v>2</v>
      </c>
      <c r="AB50" s="14" t="s">
        <v>37</v>
      </c>
      <c r="AC50" s="9" t="s">
        <v>2</v>
      </c>
      <c r="AD50" s="14" t="s">
        <v>37</v>
      </c>
      <c r="AE50" s="9" t="s">
        <v>2</v>
      </c>
      <c r="AF50" s="26" t="s">
        <v>37</v>
      </c>
      <c r="AG50" s="9" t="s">
        <v>2</v>
      </c>
      <c r="AH50" s="27" t="s">
        <v>37</v>
      </c>
      <c r="AI50" s="9" t="s">
        <v>2</v>
      </c>
      <c r="AJ50" s="28" t="s">
        <v>37</v>
      </c>
    </row>
    <row r="51" spans="1:36" ht="15.75" x14ac:dyDescent="0.25">
      <c r="A51" s="3"/>
      <c r="B51" s="16" t="s">
        <v>48</v>
      </c>
      <c r="C51" s="9" t="s">
        <v>2</v>
      </c>
      <c r="D51" s="29" t="s">
        <v>1</v>
      </c>
      <c r="E51" s="9" t="s">
        <v>2</v>
      </c>
      <c r="F51" s="29" t="s">
        <v>1</v>
      </c>
      <c r="G51" s="9" t="s">
        <v>2</v>
      </c>
      <c r="H51" s="29" t="s">
        <v>1</v>
      </c>
      <c r="I51" s="9" t="s">
        <v>2</v>
      </c>
      <c r="J51" s="29" t="s">
        <v>1</v>
      </c>
      <c r="K51" s="9" t="s">
        <v>2</v>
      </c>
      <c r="L51" s="29" t="s">
        <v>1</v>
      </c>
      <c r="M51" s="9" t="s">
        <v>2</v>
      </c>
      <c r="N51" s="17">
        <f>SUM(N52+N53)</f>
        <v>0</v>
      </c>
      <c r="O51" s="9" t="s">
        <v>2</v>
      </c>
      <c r="P51" s="9" t="s">
        <v>1</v>
      </c>
      <c r="Q51" s="9" t="s">
        <v>2</v>
      </c>
      <c r="R51" s="10"/>
      <c r="S51" s="9" t="s">
        <v>2</v>
      </c>
      <c r="T51" s="10"/>
      <c r="U51" s="9" t="s">
        <v>2</v>
      </c>
      <c r="V51" s="9" t="s">
        <v>1</v>
      </c>
      <c r="W51" s="9" t="s">
        <v>2</v>
      </c>
      <c r="X51" s="10"/>
      <c r="Y51" s="9" t="s">
        <v>2</v>
      </c>
      <c r="Z51" s="1" t="s">
        <v>1</v>
      </c>
      <c r="AA51" s="9" t="s">
        <v>2</v>
      </c>
      <c r="AB51" s="10"/>
      <c r="AC51" s="9" t="s">
        <v>2</v>
      </c>
      <c r="AD51" s="10"/>
      <c r="AE51" s="9" t="s">
        <v>2</v>
      </c>
      <c r="AF51" s="30" t="s">
        <v>1</v>
      </c>
      <c r="AG51" s="9" t="s">
        <v>2</v>
      </c>
      <c r="AH51" s="24"/>
      <c r="AI51" s="9" t="s">
        <v>2</v>
      </c>
      <c r="AJ51" s="31"/>
    </row>
    <row r="52" spans="1:36" ht="15.75" x14ac:dyDescent="0.25">
      <c r="A52" s="3"/>
      <c r="B52" s="16" t="s">
        <v>35</v>
      </c>
      <c r="C52" s="9" t="s">
        <v>2</v>
      </c>
      <c r="D52" s="19">
        <v>0</v>
      </c>
      <c r="E52" s="9" t="s">
        <v>2</v>
      </c>
      <c r="F52" s="19">
        <v>0</v>
      </c>
      <c r="G52" s="9" t="s">
        <v>2</v>
      </c>
      <c r="H52" s="19">
        <v>0</v>
      </c>
      <c r="I52" s="9" t="s">
        <v>2</v>
      </c>
      <c r="J52" s="19">
        <v>0</v>
      </c>
      <c r="K52" s="9" t="s">
        <v>2</v>
      </c>
      <c r="L52" s="19">
        <v>0</v>
      </c>
      <c r="M52" s="9" t="s">
        <v>2</v>
      </c>
      <c r="N52" s="17">
        <f>SUM(D52:L52)</f>
        <v>0</v>
      </c>
      <c r="O52" s="9" t="s">
        <v>2</v>
      </c>
      <c r="P52" s="20" t="s">
        <v>1</v>
      </c>
      <c r="Q52" s="9" t="s">
        <v>2</v>
      </c>
      <c r="R52" s="19" t="s">
        <v>1</v>
      </c>
      <c r="S52" s="9" t="s">
        <v>2</v>
      </c>
      <c r="T52" s="21" t="e">
        <f>R52/N51</f>
        <v>#VALUE!</v>
      </c>
      <c r="U52" s="9" t="s">
        <v>2</v>
      </c>
      <c r="V52" s="22" t="s">
        <v>1</v>
      </c>
      <c r="W52" s="9" t="s">
        <v>2</v>
      </c>
      <c r="X52" s="23" t="e">
        <f>R52/V52</f>
        <v>#VALUE!</v>
      </c>
      <c r="Y52" s="9" t="s">
        <v>2</v>
      </c>
      <c r="Z52" s="24" t="s">
        <v>1</v>
      </c>
      <c r="AA52" s="9" t="s">
        <v>2</v>
      </c>
      <c r="AB52" s="24" t="e">
        <f>SUM(Z52/N51)</f>
        <v>#VALUE!</v>
      </c>
      <c r="AC52" s="9" t="s">
        <v>2</v>
      </c>
      <c r="AD52" s="24" t="e">
        <f>SUM(Z52/R52)</f>
        <v>#VALUE!</v>
      </c>
      <c r="AE52" s="9" t="s">
        <v>2</v>
      </c>
      <c r="AF52" s="21" t="s">
        <v>1</v>
      </c>
      <c r="AG52" s="9" t="s">
        <v>2</v>
      </c>
      <c r="AH52" s="24" t="e">
        <f>Z52/AF52</f>
        <v>#VALUE!</v>
      </c>
      <c r="AI52" s="9" t="s">
        <v>2</v>
      </c>
      <c r="AJ52" s="25" t="e">
        <f>SUM(N51/AF52)</f>
        <v>#VALUE!</v>
      </c>
    </row>
    <row r="53" spans="1:36" ht="15.75" x14ac:dyDescent="0.25">
      <c r="A53" s="3"/>
      <c r="B53" s="16" t="s">
        <v>36</v>
      </c>
      <c r="C53" s="9" t="s">
        <v>2</v>
      </c>
      <c r="D53" s="19">
        <v>0</v>
      </c>
      <c r="E53" s="9" t="s">
        <v>2</v>
      </c>
      <c r="F53" s="19">
        <v>0</v>
      </c>
      <c r="G53" s="9" t="s">
        <v>2</v>
      </c>
      <c r="H53" s="19">
        <v>0</v>
      </c>
      <c r="I53" s="9" t="s">
        <v>2</v>
      </c>
      <c r="J53" s="19">
        <v>0</v>
      </c>
      <c r="K53" s="9" t="s">
        <v>2</v>
      </c>
      <c r="L53" s="19">
        <v>0</v>
      </c>
      <c r="M53" s="9" t="s">
        <v>2</v>
      </c>
      <c r="N53" s="17">
        <f>SUM(D53:L53)</f>
        <v>0</v>
      </c>
      <c r="O53" s="9" t="s">
        <v>2</v>
      </c>
      <c r="P53" s="20"/>
      <c r="Q53" s="9" t="s">
        <v>2</v>
      </c>
      <c r="R53" s="19"/>
      <c r="S53" s="9" t="s">
        <v>2</v>
      </c>
      <c r="T53" s="21"/>
      <c r="U53" s="9" t="s">
        <v>2</v>
      </c>
      <c r="V53" s="22"/>
      <c r="W53" s="9" t="s">
        <v>2</v>
      </c>
      <c r="X53" s="23"/>
      <c r="Y53" s="9" t="s">
        <v>2</v>
      </c>
      <c r="Z53" s="24"/>
      <c r="AA53" s="9" t="s">
        <v>2</v>
      </c>
      <c r="AB53" s="24"/>
      <c r="AC53" s="9" t="s">
        <v>2</v>
      </c>
      <c r="AD53" s="24"/>
      <c r="AE53" s="9" t="s">
        <v>2</v>
      </c>
      <c r="AF53" s="21"/>
      <c r="AG53" s="9" t="s">
        <v>2</v>
      </c>
      <c r="AH53" s="24"/>
      <c r="AI53" s="9" t="s">
        <v>2</v>
      </c>
      <c r="AJ53" s="25"/>
    </row>
    <row r="54" spans="1:36" ht="15.75" x14ac:dyDescent="0.25">
      <c r="A54" s="3"/>
      <c r="B54" s="13" t="s">
        <v>32</v>
      </c>
      <c r="C54" s="9" t="s">
        <v>2</v>
      </c>
      <c r="D54" s="14" t="s">
        <v>32</v>
      </c>
      <c r="E54" s="9" t="s">
        <v>2</v>
      </c>
      <c r="F54" s="14" t="s">
        <v>32</v>
      </c>
      <c r="G54" s="9" t="s">
        <v>2</v>
      </c>
      <c r="H54" s="14" t="s">
        <v>32</v>
      </c>
      <c r="I54" s="9" t="s">
        <v>2</v>
      </c>
      <c r="J54" s="14" t="s">
        <v>32</v>
      </c>
      <c r="K54" s="9" t="s">
        <v>2</v>
      </c>
      <c r="L54" s="14" t="s">
        <v>32</v>
      </c>
      <c r="M54" s="9" t="s">
        <v>2</v>
      </c>
      <c r="N54" s="14" t="s">
        <v>32</v>
      </c>
      <c r="O54" s="9" t="s">
        <v>2</v>
      </c>
      <c r="P54" s="14" t="s">
        <v>32</v>
      </c>
      <c r="Q54" s="9" t="s">
        <v>2</v>
      </c>
      <c r="R54" s="14" t="s">
        <v>32</v>
      </c>
      <c r="S54" s="9" t="s">
        <v>2</v>
      </c>
      <c r="T54" s="14" t="s">
        <v>32</v>
      </c>
      <c r="U54" s="9" t="s">
        <v>2</v>
      </c>
      <c r="V54" s="14" t="s">
        <v>32</v>
      </c>
      <c r="W54" s="9" t="s">
        <v>2</v>
      </c>
      <c r="X54" s="14" t="s">
        <v>32</v>
      </c>
      <c r="Y54" s="9" t="s">
        <v>2</v>
      </c>
      <c r="Z54" s="14" t="s">
        <v>32</v>
      </c>
      <c r="AA54" s="9" t="s">
        <v>2</v>
      </c>
      <c r="AB54" s="14" t="s">
        <v>32</v>
      </c>
      <c r="AC54" s="9" t="s">
        <v>2</v>
      </c>
      <c r="AD54" s="14" t="s">
        <v>32</v>
      </c>
      <c r="AE54" s="9" t="s">
        <v>2</v>
      </c>
      <c r="AF54" s="14" t="s">
        <v>32</v>
      </c>
      <c r="AG54" s="9" t="s">
        <v>2</v>
      </c>
      <c r="AH54" s="14" t="s">
        <v>32</v>
      </c>
      <c r="AI54" s="9" t="s">
        <v>2</v>
      </c>
      <c r="AJ54" s="15" t="s">
        <v>32</v>
      </c>
    </row>
    <row r="55" spans="1:36" ht="15.75" x14ac:dyDescent="0.25">
      <c r="A55" s="3"/>
      <c r="B55" s="16" t="s">
        <v>35</v>
      </c>
      <c r="C55" s="9" t="s">
        <v>2</v>
      </c>
      <c r="D55" s="17">
        <f>SUM(D8+D12+D16+D20+D24+D28+D32+D36+D40+D44+D48+D52)</f>
        <v>1674</v>
      </c>
      <c r="E55" s="9" t="s">
        <v>2</v>
      </c>
      <c r="F55" s="17">
        <f>SUM(F8+F12+F16+F20+F24+F28+F32+F36+F40+F44+F48+F52)</f>
        <v>21222</v>
      </c>
      <c r="G55" s="9" t="s">
        <v>2</v>
      </c>
      <c r="H55" s="17">
        <f>SUM(H8+H12+H16+H20+H24+H28+H32+H36+H40+H44+H48+H52)</f>
        <v>2817</v>
      </c>
      <c r="I55" s="9" t="s">
        <v>2</v>
      </c>
      <c r="J55" s="17">
        <f>SUM(J8+J12+J16+J20+J24+J28+J32+J36+J40+J44+J48+J52)</f>
        <v>276</v>
      </c>
      <c r="K55" s="9" t="s">
        <v>2</v>
      </c>
      <c r="L55" s="17">
        <f>SUM(L8+L12+L16+L20+L24+L28+L32+L36+L40+L44+L48+L52)</f>
        <v>0</v>
      </c>
      <c r="M55" s="9" t="s">
        <v>2</v>
      </c>
      <c r="N55" s="17">
        <f>SUM(D55:L55)</f>
        <v>25989</v>
      </c>
      <c r="O55" s="9" t="s">
        <v>2</v>
      </c>
      <c r="P55" s="3"/>
      <c r="Q55" s="9" t="s">
        <v>2</v>
      </c>
      <c r="R55" s="3"/>
      <c r="S55" s="9" t="s">
        <v>2</v>
      </c>
      <c r="T55" s="3"/>
      <c r="U55" s="9" t="s">
        <v>2</v>
      </c>
      <c r="V55" s="3"/>
      <c r="W55" s="9" t="s">
        <v>2</v>
      </c>
      <c r="X55" s="3"/>
      <c r="Y55" s="9" t="s">
        <v>2</v>
      </c>
      <c r="Z55" s="3"/>
      <c r="AA55" s="9" t="s">
        <v>2</v>
      </c>
      <c r="AB55" s="3"/>
      <c r="AC55" s="9" t="s">
        <v>2</v>
      </c>
      <c r="AD55" s="3"/>
      <c r="AE55" s="9" t="s">
        <v>2</v>
      </c>
      <c r="AF55" s="3"/>
      <c r="AG55" s="9" t="s">
        <v>2</v>
      </c>
      <c r="AH55" s="3"/>
      <c r="AI55" s="9" t="s">
        <v>2</v>
      </c>
      <c r="AJ55" s="32" t="s">
        <v>1</v>
      </c>
    </row>
    <row r="56" spans="1:36" ht="15.75" x14ac:dyDescent="0.25">
      <c r="A56" s="3"/>
      <c r="B56" s="16" t="s">
        <v>36</v>
      </c>
      <c r="C56" s="9" t="s">
        <v>2</v>
      </c>
      <c r="D56" s="17">
        <f>SUM(D9+D13+D17+D21+D25+D29+D33+D37+D41+D45+D49+D53)</f>
        <v>99</v>
      </c>
      <c r="E56" s="9" t="s">
        <v>2</v>
      </c>
      <c r="F56" s="17">
        <f>SUM(F9+F13+F17+F21+F25+F29+F33+F37+F41+F45+F49+F53)</f>
        <v>726</v>
      </c>
      <c r="G56" s="9" t="s">
        <v>2</v>
      </c>
      <c r="H56" s="17">
        <f>SUM(H9+H13+H17+H21+H25+H29+H33+H37+H41+H45+H49+H53)</f>
        <v>63</v>
      </c>
      <c r="I56" s="9" t="s">
        <v>2</v>
      </c>
      <c r="J56" s="17">
        <f>SUM(J9+J13+J17+J21+J25+J29+J33+J37+J41+J45+J49+J53)</f>
        <v>183</v>
      </c>
      <c r="K56" s="9" t="s">
        <v>2</v>
      </c>
      <c r="L56" s="17">
        <f>SUM(L9+L13+L17+L21+L25+L29+L33+L37+L41+L45+L49+L53)</f>
        <v>1627</v>
      </c>
      <c r="M56" s="9" t="s">
        <v>2</v>
      </c>
      <c r="N56" s="17">
        <f>SUM(D56:J56)</f>
        <v>1071</v>
      </c>
      <c r="O56" s="9" t="s">
        <v>2</v>
      </c>
      <c r="P56" s="24">
        <f>SUM(P8:P52)</f>
        <v>31988.5</v>
      </c>
      <c r="Q56" s="9" t="s">
        <v>2</v>
      </c>
      <c r="R56" s="33">
        <f>SUM(R8:R52)</f>
        <v>139308</v>
      </c>
      <c r="S56" s="9" t="s">
        <v>2</v>
      </c>
      <c r="T56" s="21">
        <f>R56/N57</f>
        <v>5.1481152993348118</v>
      </c>
      <c r="U56" s="9" t="s">
        <v>2</v>
      </c>
      <c r="V56" s="34">
        <f>SUM(V8:V52)</f>
        <v>18780.7</v>
      </c>
      <c r="W56" s="9" t="s">
        <v>2</v>
      </c>
      <c r="X56" s="23">
        <f>R56/V56</f>
        <v>7.4176148918836891</v>
      </c>
      <c r="Y56" s="9" t="s">
        <v>2</v>
      </c>
      <c r="Z56" s="35">
        <f>SUM(Z8:Z52)</f>
        <v>646335.75</v>
      </c>
      <c r="AA56" s="9" t="s">
        <v>2</v>
      </c>
      <c r="AB56" s="24">
        <f>SUM(Z56/N57)</f>
        <v>23.88528270509978</v>
      </c>
      <c r="AC56" s="9" t="s">
        <v>2</v>
      </c>
      <c r="AD56" s="24">
        <f>SUM(Z56/R56)</f>
        <v>4.6396168920665</v>
      </c>
      <c r="AE56" s="9" t="s">
        <v>2</v>
      </c>
      <c r="AF56" s="34">
        <f>SUM(AF8:AF52)</f>
        <v>12031.380000000001</v>
      </c>
      <c r="AG56" s="9" t="s">
        <v>2</v>
      </c>
      <c r="AH56" s="24">
        <f>Z56/AF56</f>
        <v>53.720832522952477</v>
      </c>
      <c r="AI56" s="9" t="s">
        <v>2</v>
      </c>
      <c r="AJ56" s="25">
        <f>SUM(N57/AF56)</f>
        <v>2.2491185549787303</v>
      </c>
    </row>
    <row r="57" spans="1:36" ht="15.75" x14ac:dyDescent="0.25">
      <c r="A57" s="3"/>
      <c r="B57" s="2" t="s">
        <v>55</v>
      </c>
      <c r="C57" s="9" t="s">
        <v>2</v>
      </c>
      <c r="D57" s="17">
        <f>SUM(D55+D56)</f>
        <v>1773</v>
      </c>
      <c r="E57" s="9" t="s">
        <v>2</v>
      </c>
      <c r="F57" s="17">
        <f>SUM(F55+F56)</f>
        <v>21948</v>
      </c>
      <c r="G57" s="9" t="s">
        <v>2</v>
      </c>
      <c r="H57" s="17">
        <f>SUM(H55+H56)</f>
        <v>2880</v>
      </c>
      <c r="I57" s="9" t="s">
        <v>2</v>
      </c>
      <c r="J57" s="17">
        <f>SUM(J55+J56)</f>
        <v>459</v>
      </c>
      <c r="K57" s="9" t="s">
        <v>2</v>
      </c>
      <c r="L57" s="17">
        <f>SUM(L55+L56)</f>
        <v>1627</v>
      </c>
      <c r="M57" s="9" t="s">
        <v>2</v>
      </c>
      <c r="N57" s="17">
        <f>SUM(D57:J57)</f>
        <v>27060</v>
      </c>
      <c r="O57" s="9" t="s">
        <v>2</v>
      </c>
      <c r="P57" s="9" t="s">
        <v>1</v>
      </c>
      <c r="Q57" s="9" t="s">
        <v>2</v>
      </c>
      <c r="R57" s="9" t="s">
        <v>1</v>
      </c>
      <c r="S57" s="9" t="s">
        <v>2</v>
      </c>
      <c r="T57" s="10"/>
      <c r="U57" s="9" t="s">
        <v>2</v>
      </c>
      <c r="V57" s="9" t="s">
        <v>1</v>
      </c>
      <c r="W57" s="9" t="s">
        <v>2</v>
      </c>
      <c r="X57" s="10"/>
      <c r="Y57" s="9" t="s">
        <v>2</v>
      </c>
      <c r="Z57" s="10"/>
      <c r="AA57" s="9" t="s">
        <v>2</v>
      </c>
      <c r="AB57" s="10"/>
      <c r="AC57" s="9" t="s">
        <v>2</v>
      </c>
      <c r="AD57" s="9" t="s">
        <v>1</v>
      </c>
      <c r="AE57" s="9" t="s">
        <v>2</v>
      </c>
      <c r="AF57" s="21"/>
      <c r="AG57" s="9" t="s">
        <v>2</v>
      </c>
      <c r="AH57" s="24"/>
      <c r="AI57" s="9" t="s">
        <v>2</v>
      </c>
      <c r="AJ57" s="32" t="s">
        <v>1</v>
      </c>
    </row>
    <row r="58" spans="1:36" ht="15.75" x14ac:dyDescent="0.25">
      <c r="A58" s="3"/>
      <c r="B58" s="13" t="s">
        <v>32</v>
      </c>
      <c r="C58" s="9" t="s">
        <v>2</v>
      </c>
      <c r="D58" s="14" t="s">
        <v>32</v>
      </c>
      <c r="E58" s="9" t="s">
        <v>2</v>
      </c>
      <c r="F58" s="14" t="s">
        <v>32</v>
      </c>
      <c r="G58" s="9" t="s">
        <v>2</v>
      </c>
      <c r="H58" s="14" t="s">
        <v>32</v>
      </c>
      <c r="I58" s="9" t="s">
        <v>2</v>
      </c>
      <c r="J58" s="14" t="s">
        <v>32</v>
      </c>
      <c r="K58" s="9" t="s">
        <v>2</v>
      </c>
      <c r="L58" s="14" t="s">
        <v>32</v>
      </c>
      <c r="M58" s="9" t="s">
        <v>2</v>
      </c>
      <c r="N58" s="14" t="s">
        <v>32</v>
      </c>
      <c r="O58" s="9" t="s">
        <v>2</v>
      </c>
      <c r="P58" s="14" t="s">
        <v>32</v>
      </c>
      <c r="Q58" s="9" t="s">
        <v>2</v>
      </c>
      <c r="R58" s="14" t="s">
        <v>32</v>
      </c>
      <c r="S58" s="9" t="s">
        <v>2</v>
      </c>
      <c r="T58" s="14" t="s">
        <v>32</v>
      </c>
      <c r="U58" s="9" t="s">
        <v>2</v>
      </c>
      <c r="V58" s="14" t="s">
        <v>32</v>
      </c>
      <c r="W58" s="9" t="s">
        <v>2</v>
      </c>
      <c r="X58" s="14" t="s">
        <v>32</v>
      </c>
      <c r="Y58" s="9" t="s">
        <v>2</v>
      </c>
      <c r="Z58" s="14" t="s">
        <v>32</v>
      </c>
      <c r="AA58" s="9" t="s">
        <v>2</v>
      </c>
      <c r="AB58" s="14" t="s">
        <v>32</v>
      </c>
      <c r="AC58" s="9" t="s">
        <v>2</v>
      </c>
      <c r="AD58" s="14" t="s">
        <v>32</v>
      </c>
      <c r="AE58" s="9" t="s">
        <v>2</v>
      </c>
      <c r="AF58" s="26" t="s">
        <v>32</v>
      </c>
      <c r="AG58" s="9" t="s">
        <v>2</v>
      </c>
      <c r="AH58" s="27" t="s">
        <v>32</v>
      </c>
      <c r="AI58" s="9" t="s">
        <v>2</v>
      </c>
      <c r="AJ58" s="28" t="s">
        <v>32</v>
      </c>
    </row>
    <row r="59" spans="1:36" ht="15.75" x14ac:dyDescent="0.25">
      <c r="A59" s="3"/>
      <c r="B59" s="16" t="s">
        <v>54</v>
      </c>
      <c r="C59" s="9" t="s">
        <v>2</v>
      </c>
      <c r="D59" s="9" t="s">
        <v>1</v>
      </c>
      <c r="E59" s="9" t="s">
        <v>2</v>
      </c>
      <c r="F59" s="9" t="s">
        <v>1</v>
      </c>
      <c r="G59" s="9" t="s">
        <v>2</v>
      </c>
      <c r="H59" s="9" t="s">
        <v>1</v>
      </c>
      <c r="I59" s="9" t="s">
        <v>2</v>
      </c>
      <c r="J59" s="9" t="s">
        <v>1</v>
      </c>
      <c r="K59" s="9" t="s">
        <v>2</v>
      </c>
      <c r="L59" s="9" t="s">
        <v>1</v>
      </c>
      <c r="M59" s="9" t="s">
        <v>2</v>
      </c>
      <c r="N59" s="9" t="s">
        <v>1</v>
      </c>
      <c r="O59" s="9" t="s">
        <v>2</v>
      </c>
      <c r="P59" s="9" t="s">
        <v>1</v>
      </c>
      <c r="Q59" s="9" t="s">
        <v>2</v>
      </c>
      <c r="R59" s="10"/>
      <c r="S59" s="9" t="s">
        <v>2</v>
      </c>
      <c r="T59" s="10"/>
      <c r="U59" s="9" t="s">
        <v>2</v>
      </c>
      <c r="V59" s="10"/>
      <c r="W59" s="9" t="s">
        <v>2</v>
      </c>
      <c r="X59" s="10"/>
      <c r="Y59" s="9" t="s">
        <v>2</v>
      </c>
      <c r="Z59" s="10"/>
      <c r="AA59" s="9" t="s">
        <v>2</v>
      </c>
      <c r="AB59" s="10"/>
      <c r="AC59" s="9" t="s">
        <v>2</v>
      </c>
      <c r="AD59" s="10"/>
      <c r="AE59" s="9" t="s">
        <v>2</v>
      </c>
      <c r="AF59" s="21"/>
      <c r="AG59" s="9" t="s">
        <v>2</v>
      </c>
      <c r="AH59" s="24"/>
      <c r="AI59" s="9" t="s">
        <v>2</v>
      </c>
      <c r="AJ59" s="18"/>
    </row>
    <row r="60" spans="1:36" ht="15.75" x14ac:dyDescent="0.25">
      <c r="A60" s="3"/>
      <c r="B60" s="37">
        <v>42736</v>
      </c>
      <c r="C60" s="9" t="s">
        <v>2</v>
      </c>
      <c r="D60" s="17">
        <v>1827</v>
      </c>
      <c r="E60" s="9" t="s">
        <v>2</v>
      </c>
      <c r="F60" s="17">
        <v>18355</v>
      </c>
      <c r="G60" s="9" t="s">
        <v>2</v>
      </c>
      <c r="H60" s="17">
        <v>2436</v>
      </c>
      <c r="I60" s="9" t="s">
        <v>2</v>
      </c>
      <c r="J60" s="17">
        <v>422</v>
      </c>
      <c r="K60" s="9" t="s">
        <v>2</v>
      </c>
      <c r="L60" s="17">
        <v>1000</v>
      </c>
      <c r="M60" s="9" t="s">
        <v>2</v>
      </c>
      <c r="N60" s="17">
        <f>SUM(D60:J60)</f>
        <v>23040</v>
      </c>
      <c r="O60" s="9" t="s">
        <v>2</v>
      </c>
      <c r="P60" s="24">
        <v>26893.25</v>
      </c>
      <c r="Q60" s="9" t="s">
        <v>2</v>
      </c>
      <c r="R60" s="33">
        <v>118942</v>
      </c>
      <c r="S60" s="9" t="s">
        <v>2</v>
      </c>
      <c r="T60" s="21">
        <v>5.16</v>
      </c>
      <c r="U60" s="9" t="s">
        <v>2</v>
      </c>
      <c r="V60" s="34">
        <v>15009.23</v>
      </c>
      <c r="W60" s="9" t="s">
        <v>2</v>
      </c>
      <c r="X60" s="23">
        <f>R60/V60</f>
        <v>7.9245904020392786</v>
      </c>
      <c r="Y60" s="9" t="s">
        <v>2</v>
      </c>
      <c r="Z60" s="35">
        <v>501113.53</v>
      </c>
      <c r="AA60" s="9" t="s">
        <v>2</v>
      </c>
      <c r="AB60" s="24">
        <v>21.75</v>
      </c>
      <c r="AC60" s="9" t="s">
        <v>2</v>
      </c>
      <c r="AD60" s="24">
        <v>4.21</v>
      </c>
      <c r="AE60" s="9" t="s">
        <v>2</v>
      </c>
      <c r="AF60" s="34">
        <v>10131.51</v>
      </c>
      <c r="AG60" s="9" t="s">
        <v>2</v>
      </c>
      <c r="AH60" s="24">
        <v>49.46</v>
      </c>
      <c r="AI60" s="9" t="s">
        <v>2</v>
      </c>
      <c r="AJ60" s="25">
        <v>2.27</v>
      </c>
    </row>
    <row r="61" spans="1:36" ht="15.75" x14ac:dyDescent="0.25">
      <c r="A61" s="3"/>
      <c r="B61" s="13" t="s">
        <v>32</v>
      </c>
      <c r="C61" s="9" t="s">
        <v>2</v>
      </c>
      <c r="D61" s="14" t="s">
        <v>32</v>
      </c>
      <c r="E61" s="9" t="s">
        <v>2</v>
      </c>
      <c r="F61" s="14" t="s">
        <v>32</v>
      </c>
      <c r="G61" s="9" t="s">
        <v>2</v>
      </c>
      <c r="H61" s="14" t="s">
        <v>32</v>
      </c>
      <c r="I61" s="9" t="s">
        <v>2</v>
      </c>
      <c r="J61" s="14" t="s">
        <v>32</v>
      </c>
      <c r="K61" s="9" t="s">
        <v>2</v>
      </c>
      <c r="L61" s="14" t="s">
        <v>32</v>
      </c>
      <c r="M61" s="9" t="s">
        <v>2</v>
      </c>
      <c r="N61" s="14" t="s">
        <v>32</v>
      </c>
      <c r="O61" s="9" t="s">
        <v>2</v>
      </c>
      <c r="P61" s="14" t="s">
        <v>32</v>
      </c>
      <c r="Q61" s="9" t="s">
        <v>2</v>
      </c>
      <c r="R61" s="14" t="s">
        <v>32</v>
      </c>
      <c r="S61" s="9" t="s">
        <v>2</v>
      </c>
      <c r="T61" s="14" t="s">
        <v>32</v>
      </c>
      <c r="U61" s="9" t="s">
        <v>2</v>
      </c>
      <c r="V61" s="14" t="s">
        <v>32</v>
      </c>
      <c r="W61" s="9" t="s">
        <v>2</v>
      </c>
      <c r="X61" s="14" t="s">
        <v>32</v>
      </c>
      <c r="Y61" s="9" t="s">
        <v>2</v>
      </c>
      <c r="Z61" s="14" t="s">
        <v>32</v>
      </c>
      <c r="AA61" s="9" t="s">
        <v>2</v>
      </c>
      <c r="AB61" s="14" t="s">
        <v>32</v>
      </c>
      <c r="AC61" s="9" t="s">
        <v>2</v>
      </c>
      <c r="AD61" s="14" t="s">
        <v>32</v>
      </c>
      <c r="AE61" s="9" t="s">
        <v>2</v>
      </c>
      <c r="AF61" s="26" t="s">
        <v>32</v>
      </c>
      <c r="AG61" s="9" t="s">
        <v>2</v>
      </c>
      <c r="AH61" s="27" t="s">
        <v>32</v>
      </c>
      <c r="AI61" s="9" t="s">
        <v>2</v>
      </c>
      <c r="AJ61" s="28" t="s">
        <v>32</v>
      </c>
    </row>
    <row r="62" spans="1:36" ht="15.75" x14ac:dyDescent="0.25">
      <c r="A62" s="3"/>
      <c r="B62" s="8"/>
      <c r="C62" s="9" t="s">
        <v>2</v>
      </c>
      <c r="D62" s="9" t="s">
        <v>1</v>
      </c>
      <c r="E62" s="9" t="s">
        <v>2</v>
      </c>
      <c r="F62" s="9" t="s">
        <v>1</v>
      </c>
      <c r="G62" s="9" t="s">
        <v>2</v>
      </c>
      <c r="H62" s="10"/>
      <c r="I62" s="9" t="s">
        <v>2</v>
      </c>
      <c r="J62" s="9" t="s">
        <v>1</v>
      </c>
      <c r="K62" s="9" t="s">
        <v>2</v>
      </c>
      <c r="L62" s="9" t="s">
        <v>1</v>
      </c>
      <c r="M62" s="9" t="s">
        <v>2</v>
      </c>
      <c r="N62" s="9" t="s">
        <v>1</v>
      </c>
      <c r="O62" s="9" t="s">
        <v>2</v>
      </c>
      <c r="P62" s="10"/>
      <c r="Q62" s="9" t="s">
        <v>2</v>
      </c>
      <c r="R62" s="10"/>
      <c r="S62" s="9" t="s">
        <v>2</v>
      </c>
      <c r="T62" s="10"/>
      <c r="U62" s="9" t="s">
        <v>2</v>
      </c>
      <c r="V62" s="9" t="s">
        <v>1</v>
      </c>
      <c r="W62" s="9" t="s">
        <v>2</v>
      </c>
      <c r="X62" s="10"/>
      <c r="Y62" s="9" t="s">
        <v>2</v>
      </c>
      <c r="Z62" s="10"/>
      <c r="AA62" s="9" t="s">
        <v>2</v>
      </c>
      <c r="AB62" s="10"/>
      <c r="AC62" s="9" t="s">
        <v>2</v>
      </c>
      <c r="AD62" s="10"/>
      <c r="AE62" s="9" t="s">
        <v>2</v>
      </c>
      <c r="AF62" s="10"/>
      <c r="AG62" s="9" t="s">
        <v>2</v>
      </c>
      <c r="AH62" s="10"/>
      <c r="AI62" s="9" t="s">
        <v>2</v>
      </c>
      <c r="AJ62" s="18"/>
    </row>
    <row r="63" spans="1:36" ht="16.5" thickBot="1" x14ac:dyDescent="0.3">
      <c r="A63" s="3"/>
      <c r="B63" s="38" t="s">
        <v>49</v>
      </c>
      <c r="C63" s="39" t="s">
        <v>2</v>
      </c>
      <c r="D63" s="40">
        <f>SUM(D57-D60)</f>
        <v>-54</v>
      </c>
      <c r="E63" s="41" t="s">
        <v>2</v>
      </c>
      <c r="F63" s="40">
        <f>SUM(F57-F60)</f>
        <v>3593</v>
      </c>
      <c r="G63" s="41" t="s">
        <v>2</v>
      </c>
      <c r="H63" s="40">
        <f>SUM(H57-H60)</f>
        <v>444</v>
      </c>
      <c r="I63" s="41" t="s">
        <v>2</v>
      </c>
      <c r="J63" s="40">
        <f>SUM(J57-J60)</f>
        <v>37</v>
      </c>
      <c r="K63" s="41" t="s">
        <v>2</v>
      </c>
      <c r="L63" s="40">
        <f>SUM(L57-L60)</f>
        <v>627</v>
      </c>
      <c r="M63" s="41" t="s">
        <v>2</v>
      </c>
      <c r="N63" s="40">
        <f>SUM(N57-N60)</f>
        <v>4020</v>
      </c>
      <c r="O63" s="39" t="s">
        <v>2</v>
      </c>
      <c r="P63" s="42">
        <f>SUM(P56-P60)</f>
        <v>5095.25</v>
      </c>
      <c r="Q63" s="39" t="s">
        <v>2</v>
      </c>
      <c r="R63" s="40">
        <f>SUM(R56-R60)</f>
        <v>20366</v>
      </c>
      <c r="S63" s="39" t="s">
        <v>2</v>
      </c>
      <c r="T63" s="43">
        <f>SUM(T56-T60)</f>
        <v>-1.1884700665188319E-2</v>
      </c>
      <c r="U63" s="39" t="s">
        <v>2</v>
      </c>
      <c r="V63" s="44">
        <f>SUM(V56-V60)</f>
        <v>3771.4700000000012</v>
      </c>
      <c r="W63" s="39" t="s">
        <v>2</v>
      </c>
      <c r="X63" s="45">
        <f>SUM(X56-X60)</f>
        <v>-0.5069755101555895</v>
      </c>
      <c r="Y63" s="39" t="s">
        <v>2</v>
      </c>
      <c r="Z63" s="42">
        <f>SUM(Z56-Z60)</f>
        <v>145222.21999999997</v>
      </c>
      <c r="AA63" s="39" t="s">
        <v>2</v>
      </c>
      <c r="AB63" s="42">
        <f>SUM(AB56-AB60)</f>
        <v>2.1352827050997796</v>
      </c>
      <c r="AC63" s="39" t="s">
        <v>2</v>
      </c>
      <c r="AD63" s="42">
        <f>SUM(AD56-AD60)</f>
        <v>0.4296168920665</v>
      </c>
      <c r="AE63" s="39" t="s">
        <v>2</v>
      </c>
      <c r="AF63" s="46">
        <f>SUM(AF56-AF60)</f>
        <v>1899.8700000000008</v>
      </c>
      <c r="AG63" s="39" t="s">
        <v>2</v>
      </c>
      <c r="AH63" s="42">
        <f>SUM(AH56-AH60)</f>
        <v>4.2608325229524766</v>
      </c>
      <c r="AI63" s="39" t="s">
        <v>2</v>
      </c>
      <c r="AJ63" s="47">
        <f>SUM(AJ56-AJ60)</f>
        <v>-2.0881445021269762E-2</v>
      </c>
    </row>
    <row r="64" spans="1:36" ht="16.5" thickTop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</sheetData>
  <pageMargins left="0.7" right="0.7" top="0.75" bottom="0.75" header="0.3" footer="0.3"/>
  <pageSetup scale="44" orientation="landscape" r:id="rId1"/>
  <headerFooter>
    <oddHeader>&amp;C&amp;"-,Bold"&amp;14CASPER AREA TRANSPORTAION
ANNUAL RIDERSHIP SUMMARY
REPORT TO THE BOARD OF DIRECTORS
FISCAL YEAR JULY 1, 2017 through JUNE 30, 2018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view="pageLayout" topLeftCell="A46" zoomScaleNormal="70" workbookViewId="0">
      <selection activeCell="B2" sqref="B2"/>
    </sheetView>
  </sheetViews>
  <sheetFormatPr defaultRowHeight="15" x14ac:dyDescent="0.25"/>
  <cols>
    <col min="1" max="1" width="2.28515625" customWidth="1"/>
    <col min="2" max="2" width="18.5703125" bestFit="1" customWidth="1"/>
    <col min="3" max="3" width="2.28515625" customWidth="1"/>
    <col min="4" max="4" width="11.5703125" bestFit="1" customWidth="1"/>
    <col min="5" max="5" width="2.28515625" customWidth="1"/>
    <col min="6" max="6" width="13" bestFit="1" customWidth="1"/>
    <col min="7" max="7" width="2.28515625" customWidth="1"/>
    <col min="8" max="8" width="10.7109375" customWidth="1"/>
    <col min="9" max="9" width="2.28515625" customWidth="1"/>
    <col min="10" max="10" width="12.28515625" bestFit="1" customWidth="1"/>
    <col min="11" max="11" width="2.28515625" customWidth="1"/>
    <col min="12" max="12" width="10.85546875" bestFit="1" customWidth="1"/>
    <col min="13" max="13" width="2.28515625" customWidth="1"/>
    <col min="14" max="14" width="12.28515625" customWidth="1"/>
    <col min="15" max="15" width="2.28515625" customWidth="1"/>
    <col min="16" max="16" width="15.42578125" bestFit="1" customWidth="1"/>
    <col min="17" max="17" width="2.28515625" customWidth="1"/>
    <col min="18" max="18" width="10.28515625" bestFit="1" customWidth="1"/>
    <col min="19" max="19" width="2.28515625" customWidth="1"/>
    <col min="20" max="20" width="12.42578125" customWidth="1"/>
    <col min="21" max="21" width="2.28515625" customWidth="1"/>
    <col min="22" max="22" width="12.28515625" customWidth="1"/>
    <col min="23" max="23" width="2.28515625" customWidth="1"/>
    <col min="24" max="24" width="12.140625" customWidth="1"/>
    <col min="25" max="25" width="2.28515625" customWidth="1"/>
    <col min="26" max="26" width="18.42578125" customWidth="1"/>
    <col min="27" max="27" width="2.28515625" customWidth="1"/>
    <col min="28" max="28" width="12.7109375" bestFit="1" customWidth="1"/>
    <col min="29" max="29" width="2.28515625" customWidth="1"/>
    <col min="30" max="30" width="12.42578125" customWidth="1"/>
    <col min="31" max="31" width="2.28515625" customWidth="1"/>
    <col min="32" max="32" width="13.42578125" customWidth="1"/>
    <col min="33" max="33" width="2.28515625" customWidth="1"/>
    <col min="34" max="34" width="14.140625" bestFit="1" customWidth="1"/>
    <col min="35" max="35" width="2.28515625" customWidth="1"/>
    <col min="36" max="36" width="12.28515625" customWidth="1"/>
  </cols>
  <sheetData>
    <row r="1" spans="1:36" ht="15.75" thickBot="1" x14ac:dyDescent="0.3"/>
    <row r="2" spans="1:36" ht="16.5" thickTop="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0" t="s">
        <v>51</v>
      </c>
      <c r="M2" s="5"/>
      <c r="N2" s="5"/>
      <c r="O2" s="6" t="s">
        <v>0</v>
      </c>
      <c r="P2" s="5"/>
      <c r="Q2" s="5"/>
      <c r="R2" s="5" t="s">
        <v>1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7"/>
    </row>
    <row r="3" spans="1:36" ht="15.75" x14ac:dyDescent="0.25">
      <c r="B3" s="8"/>
      <c r="C3" s="9" t="s">
        <v>2</v>
      </c>
      <c r="D3" s="10"/>
      <c r="E3" s="9" t="s">
        <v>2</v>
      </c>
      <c r="F3" s="10"/>
      <c r="G3" s="9" t="s">
        <v>2</v>
      </c>
      <c r="H3" s="10"/>
      <c r="I3" s="9" t="s">
        <v>2</v>
      </c>
      <c r="J3" s="11" t="s">
        <v>3</v>
      </c>
      <c r="K3" s="9" t="s">
        <v>2</v>
      </c>
      <c r="L3" s="11" t="s">
        <v>52</v>
      </c>
      <c r="M3" s="9" t="s">
        <v>2</v>
      </c>
      <c r="N3" s="10"/>
      <c r="O3" s="9" t="s">
        <v>2</v>
      </c>
      <c r="P3" s="11" t="s">
        <v>4</v>
      </c>
      <c r="Q3" s="9" t="s">
        <v>2</v>
      </c>
      <c r="R3" s="10"/>
      <c r="S3" s="9" t="s">
        <v>2</v>
      </c>
      <c r="T3" s="11" t="s">
        <v>5</v>
      </c>
      <c r="U3" s="9" t="s">
        <v>2</v>
      </c>
      <c r="V3" s="10"/>
      <c r="W3" s="9" t="s">
        <v>2</v>
      </c>
      <c r="X3" s="11" t="s">
        <v>6</v>
      </c>
      <c r="Y3" s="9" t="s">
        <v>2</v>
      </c>
      <c r="Z3" s="11" t="s">
        <v>7</v>
      </c>
      <c r="AA3" s="9" t="s">
        <v>2</v>
      </c>
      <c r="AB3" s="11" t="s">
        <v>8</v>
      </c>
      <c r="AC3" s="9" t="s">
        <v>2</v>
      </c>
      <c r="AD3" s="11" t="s">
        <v>9</v>
      </c>
      <c r="AE3" s="9" t="s">
        <v>2</v>
      </c>
      <c r="AF3" s="11" t="s">
        <v>7</v>
      </c>
      <c r="AG3" s="9" t="s">
        <v>2</v>
      </c>
      <c r="AH3" s="11" t="s">
        <v>10</v>
      </c>
      <c r="AI3" s="9" t="s">
        <v>2</v>
      </c>
      <c r="AJ3" s="12" t="s">
        <v>11</v>
      </c>
    </row>
    <row r="4" spans="1:36" ht="15.75" x14ac:dyDescent="0.25">
      <c r="B4" s="8"/>
      <c r="C4" s="9" t="s">
        <v>2</v>
      </c>
      <c r="D4" s="11" t="s">
        <v>1</v>
      </c>
      <c r="E4" s="9" t="s">
        <v>2</v>
      </c>
      <c r="F4" s="11" t="s">
        <v>1</v>
      </c>
      <c r="G4" s="9" t="s">
        <v>2</v>
      </c>
      <c r="H4" s="10"/>
      <c r="I4" s="9" t="s">
        <v>2</v>
      </c>
      <c r="J4" s="11" t="s">
        <v>12</v>
      </c>
      <c r="K4" s="9" t="s">
        <v>2</v>
      </c>
      <c r="L4" s="11" t="s">
        <v>13</v>
      </c>
      <c r="M4" s="9" t="s">
        <v>2</v>
      </c>
      <c r="N4" s="11" t="s">
        <v>7</v>
      </c>
      <c r="O4" s="9" t="s">
        <v>2</v>
      </c>
      <c r="P4" s="11" t="s">
        <v>14</v>
      </c>
      <c r="Q4" s="9" t="s">
        <v>2</v>
      </c>
      <c r="R4" s="9" t="s">
        <v>1</v>
      </c>
      <c r="S4" s="9" t="s">
        <v>2</v>
      </c>
      <c r="T4" s="11" t="s">
        <v>15</v>
      </c>
      <c r="U4" s="9" t="s">
        <v>2</v>
      </c>
      <c r="V4" s="11" t="s">
        <v>16</v>
      </c>
      <c r="W4" s="9" t="s">
        <v>2</v>
      </c>
      <c r="X4" s="11" t="s">
        <v>17</v>
      </c>
      <c r="Y4" s="9" t="s">
        <v>2</v>
      </c>
      <c r="Z4" s="11" t="s">
        <v>18</v>
      </c>
      <c r="AA4" s="9" t="s">
        <v>2</v>
      </c>
      <c r="AB4" s="11" t="s">
        <v>10</v>
      </c>
      <c r="AC4" s="9" t="s">
        <v>2</v>
      </c>
      <c r="AD4" s="11" t="s">
        <v>17</v>
      </c>
      <c r="AE4" s="9" t="s">
        <v>2</v>
      </c>
      <c r="AF4" s="11" t="s">
        <v>19</v>
      </c>
      <c r="AG4" s="9" t="s">
        <v>2</v>
      </c>
      <c r="AH4" s="11" t="s">
        <v>19</v>
      </c>
      <c r="AI4" s="9" t="s">
        <v>2</v>
      </c>
      <c r="AJ4" s="12" t="s">
        <v>20</v>
      </c>
    </row>
    <row r="5" spans="1:36" ht="15.75" x14ac:dyDescent="0.25">
      <c r="A5" s="3"/>
      <c r="B5" s="8"/>
      <c r="C5" s="9" t="s">
        <v>2</v>
      </c>
      <c r="D5" s="11" t="s">
        <v>21</v>
      </c>
      <c r="E5" s="9" t="s">
        <v>2</v>
      </c>
      <c r="F5" s="11" t="s">
        <v>22</v>
      </c>
      <c r="G5" s="9" t="s">
        <v>2</v>
      </c>
      <c r="H5" s="11" t="s">
        <v>23</v>
      </c>
      <c r="I5" s="9" t="s">
        <v>2</v>
      </c>
      <c r="J5" s="11" t="s">
        <v>24</v>
      </c>
      <c r="K5" s="9" t="s">
        <v>2</v>
      </c>
      <c r="L5" s="11" t="s">
        <v>25</v>
      </c>
      <c r="M5" s="9" t="s">
        <v>2</v>
      </c>
      <c r="N5" s="11" t="s">
        <v>11</v>
      </c>
      <c r="O5" s="9" t="s">
        <v>2</v>
      </c>
      <c r="P5" s="11" t="s">
        <v>26</v>
      </c>
      <c r="Q5" s="9" t="s">
        <v>2</v>
      </c>
      <c r="R5" s="11" t="s">
        <v>6</v>
      </c>
      <c r="S5" s="9" t="s">
        <v>2</v>
      </c>
      <c r="T5" s="11" t="s">
        <v>11</v>
      </c>
      <c r="U5" s="9" t="s">
        <v>2</v>
      </c>
      <c r="V5" s="11" t="s">
        <v>27</v>
      </c>
      <c r="W5" s="9" t="s">
        <v>2</v>
      </c>
      <c r="X5" s="11" t="s">
        <v>28</v>
      </c>
      <c r="Y5" s="9" t="s">
        <v>2</v>
      </c>
      <c r="Z5" s="11" t="s">
        <v>9</v>
      </c>
      <c r="AA5" s="9" t="s">
        <v>2</v>
      </c>
      <c r="AB5" s="11" t="s">
        <v>11</v>
      </c>
      <c r="AC5" s="9" t="s">
        <v>2</v>
      </c>
      <c r="AD5" s="11" t="s">
        <v>29</v>
      </c>
      <c r="AE5" s="9" t="s">
        <v>2</v>
      </c>
      <c r="AF5" s="11" t="s">
        <v>30</v>
      </c>
      <c r="AG5" s="9" t="s">
        <v>2</v>
      </c>
      <c r="AH5" s="11" t="s">
        <v>31</v>
      </c>
      <c r="AI5" s="9" t="s">
        <v>2</v>
      </c>
      <c r="AJ5" s="12" t="s">
        <v>31</v>
      </c>
    </row>
    <row r="6" spans="1:36" ht="15.75" x14ac:dyDescent="0.25">
      <c r="A6" s="3"/>
      <c r="B6" s="13" t="s">
        <v>32</v>
      </c>
      <c r="C6" s="9" t="s">
        <v>2</v>
      </c>
      <c r="D6" s="14" t="s">
        <v>32</v>
      </c>
      <c r="E6" s="9" t="s">
        <v>2</v>
      </c>
      <c r="F6" s="14" t="s">
        <v>32</v>
      </c>
      <c r="G6" s="9" t="s">
        <v>2</v>
      </c>
      <c r="H6" s="14" t="s">
        <v>32</v>
      </c>
      <c r="I6" s="9" t="s">
        <v>2</v>
      </c>
      <c r="J6" s="14" t="s">
        <v>32</v>
      </c>
      <c r="K6" s="9" t="s">
        <v>2</v>
      </c>
      <c r="L6" s="14" t="s">
        <v>32</v>
      </c>
      <c r="M6" s="9" t="s">
        <v>2</v>
      </c>
      <c r="N6" s="14" t="s">
        <v>32</v>
      </c>
      <c r="O6" s="9" t="s">
        <v>2</v>
      </c>
      <c r="P6" s="14" t="s">
        <v>32</v>
      </c>
      <c r="Q6" s="9" t="s">
        <v>2</v>
      </c>
      <c r="R6" s="14" t="s">
        <v>32</v>
      </c>
      <c r="S6" s="9" t="s">
        <v>2</v>
      </c>
      <c r="T6" s="14" t="s">
        <v>32</v>
      </c>
      <c r="U6" s="9" t="s">
        <v>2</v>
      </c>
      <c r="V6" s="14" t="s">
        <v>32</v>
      </c>
      <c r="W6" s="9" t="s">
        <v>2</v>
      </c>
      <c r="X6" s="14" t="s">
        <v>32</v>
      </c>
      <c r="Y6" s="9" t="s">
        <v>2</v>
      </c>
      <c r="Z6" s="14" t="s">
        <v>32</v>
      </c>
      <c r="AA6" s="9" t="s">
        <v>2</v>
      </c>
      <c r="AB6" s="14" t="s">
        <v>32</v>
      </c>
      <c r="AC6" s="9" t="s">
        <v>2</v>
      </c>
      <c r="AD6" s="14" t="s">
        <v>32</v>
      </c>
      <c r="AE6" s="9" t="s">
        <v>2</v>
      </c>
      <c r="AF6" s="14" t="s">
        <v>32</v>
      </c>
      <c r="AG6" s="9" t="s">
        <v>2</v>
      </c>
      <c r="AH6" s="9" t="s">
        <v>33</v>
      </c>
      <c r="AI6" s="9" t="s">
        <v>2</v>
      </c>
      <c r="AJ6" s="15" t="s">
        <v>32</v>
      </c>
    </row>
    <row r="7" spans="1:36" ht="15.75" x14ac:dyDescent="0.25">
      <c r="A7" s="3"/>
      <c r="B7" s="16" t="s">
        <v>34</v>
      </c>
      <c r="C7" s="9" t="s">
        <v>2</v>
      </c>
      <c r="D7" s="10"/>
      <c r="E7" s="9" t="s">
        <v>2</v>
      </c>
      <c r="F7" s="10"/>
      <c r="G7" s="9" t="s">
        <v>2</v>
      </c>
      <c r="H7" s="10"/>
      <c r="I7" s="9" t="s">
        <v>2</v>
      </c>
      <c r="J7" s="9" t="s">
        <v>1</v>
      </c>
      <c r="K7" s="9" t="s">
        <v>2</v>
      </c>
      <c r="L7" s="9" t="s">
        <v>1</v>
      </c>
      <c r="M7" s="9" t="s">
        <v>2</v>
      </c>
      <c r="N7" s="17">
        <f>SUM(N8+N9)</f>
        <v>3466</v>
      </c>
      <c r="O7" s="9" t="s">
        <v>2</v>
      </c>
      <c r="P7" s="9" t="s">
        <v>1</v>
      </c>
      <c r="Q7" s="9" t="s">
        <v>2</v>
      </c>
      <c r="R7" s="10"/>
      <c r="S7" s="9" t="s">
        <v>2</v>
      </c>
      <c r="T7" s="10"/>
      <c r="U7" s="9" t="s">
        <v>2</v>
      </c>
      <c r="V7" s="9"/>
      <c r="W7" s="9" t="s">
        <v>2</v>
      </c>
      <c r="X7" s="10"/>
      <c r="Y7" s="9" t="s">
        <v>2</v>
      </c>
      <c r="Z7" s="9" t="s">
        <v>1</v>
      </c>
      <c r="AA7" s="9" t="s">
        <v>2</v>
      </c>
      <c r="AB7" s="9" t="s">
        <v>1</v>
      </c>
      <c r="AC7" s="9" t="s">
        <v>2</v>
      </c>
      <c r="AD7" s="10"/>
      <c r="AE7" s="9" t="s">
        <v>2</v>
      </c>
      <c r="AF7" s="10"/>
      <c r="AG7" s="9" t="s">
        <v>2</v>
      </c>
      <c r="AH7" s="10"/>
      <c r="AI7" s="9" t="s">
        <v>2</v>
      </c>
      <c r="AJ7" s="18"/>
    </row>
    <row r="8" spans="1:36" ht="15.75" x14ac:dyDescent="0.25">
      <c r="A8" s="3"/>
      <c r="B8" s="16" t="s">
        <v>35</v>
      </c>
      <c r="C8" s="9" t="s">
        <v>2</v>
      </c>
      <c r="D8" s="19">
        <v>222</v>
      </c>
      <c r="E8" s="9" t="s">
        <v>2</v>
      </c>
      <c r="F8" s="19">
        <v>2658</v>
      </c>
      <c r="G8" s="9" t="s">
        <v>2</v>
      </c>
      <c r="H8" s="19">
        <v>392</v>
      </c>
      <c r="I8" s="9" t="s">
        <v>2</v>
      </c>
      <c r="J8" s="19">
        <v>57</v>
      </c>
      <c r="K8" s="9" t="s">
        <v>2</v>
      </c>
      <c r="L8" s="19">
        <v>0</v>
      </c>
      <c r="M8" s="9" t="s">
        <v>2</v>
      </c>
      <c r="N8" s="17">
        <f>SUM(D8:K8)</f>
        <v>3329</v>
      </c>
      <c r="O8" s="9" t="s">
        <v>2</v>
      </c>
      <c r="P8" s="20">
        <v>4383</v>
      </c>
      <c r="Q8" s="9" t="s">
        <v>2</v>
      </c>
      <c r="R8" s="19">
        <v>18792</v>
      </c>
      <c r="S8" s="9" t="s">
        <v>2</v>
      </c>
      <c r="T8" s="21">
        <f>R8/N7</f>
        <v>5.4218118869013274</v>
      </c>
      <c r="U8" s="9" t="s">
        <v>2</v>
      </c>
      <c r="V8" s="22">
        <v>2394.36</v>
      </c>
      <c r="W8" s="9" t="s">
        <v>2</v>
      </c>
      <c r="X8" s="23">
        <f>R8/V8</f>
        <v>7.8484438430311227</v>
      </c>
      <c r="Y8" s="9" t="s">
        <v>2</v>
      </c>
      <c r="Z8" s="24">
        <v>86968.61</v>
      </c>
      <c r="AA8" s="9" t="s">
        <v>2</v>
      </c>
      <c r="AB8" s="24">
        <f>SUM(Z8/N7)</f>
        <v>25.091924408540105</v>
      </c>
      <c r="AC8" s="9" t="s">
        <v>2</v>
      </c>
      <c r="AD8" s="24">
        <f>SUM(Z8/R8)</f>
        <v>4.6279592379736059</v>
      </c>
      <c r="AE8" s="9" t="s">
        <v>2</v>
      </c>
      <c r="AF8" s="49">
        <v>1623.39</v>
      </c>
      <c r="AG8" s="9" t="s">
        <v>2</v>
      </c>
      <c r="AH8" s="24">
        <f>Z8/AF8</f>
        <v>53.572222324888038</v>
      </c>
      <c r="AI8" s="9" t="s">
        <v>2</v>
      </c>
      <c r="AJ8" s="25">
        <f>SUM(N7/AF8)</f>
        <v>2.135038407283524</v>
      </c>
    </row>
    <row r="9" spans="1:36" ht="15.75" x14ac:dyDescent="0.25">
      <c r="A9" s="3"/>
      <c r="B9" s="16" t="s">
        <v>36</v>
      </c>
      <c r="C9" s="9" t="s">
        <v>2</v>
      </c>
      <c r="D9" s="19">
        <v>16</v>
      </c>
      <c r="E9" s="9" t="s">
        <v>2</v>
      </c>
      <c r="F9" s="19">
        <v>108</v>
      </c>
      <c r="G9" s="9" t="s">
        <v>2</v>
      </c>
      <c r="H9" s="19">
        <v>11</v>
      </c>
      <c r="I9" s="9" t="s">
        <v>2</v>
      </c>
      <c r="J9" s="19">
        <v>2</v>
      </c>
      <c r="K9" s="9" t="s">
        <v>2</v>
      </c>
      <c r="L9" s="19">
        <v>0</v>
      </c>
      <c r="M9" s="9" t="s">
        <v>2</v>
      </c>
      <c r="N9" s="17">
        <f>SUM(D9:K9)</f>
        <v>137</v>
      </c>
      <c r="O9" s="9" t="s">
        <v>2</v>
      </c>
      <c r="P9" s="20"/>
      <c r="Q9" s="9" t="s">
        <v>2</v>
      </c>
      <c r="R9" s="19"/>
      <c r="S9" s="9" t="s">
        <v>2</v>
      </c>
      <c r="T9" s="21"/>
      <c r="U9" s="9" t="s">
        <v>2</v>
      </c>
      <c r="V9" s="22"/>
      <c r="W9" s="9" t="s">
        <v>2</v>
      </c>
      <c r="X9" s="23"/>
      <c r="Y9" s="9" t="s">
        <v>2</v>
      </c>
      <c r="Z9" s="24"/>
      <c r="AA9" s="9" t="s">
        <v>2</v>
      </c>
      <c r="AB9" s="24"/>
      <c r="AC9" s="9" t="s">
        <v>2</v>
      </c>
      <c r="AD9" s="24"/>
      <c r="AE9" s="9" t="s">
        <v>2</v>
      </c>
      <c r="AF9" s="21"/>
      <c r="AG9" s="9" t="s">
        <v>2</v>
      </c>
      <c r="AH9" s="24"/>
      <c r="AI9" s="9" t="s">
        <v>2</v>
      </c>
      <c r="AJ9" s="25"/>
    </row>
    <row r="10" spans="1:36" ht="15.75" x14ac:dyDescent="0.25">
      <c r="A10" s="3"/>
      <c r="B10" s="13" t="s">
        <v>37</v>
      </c>
      <c r="C10" s="9" t="s">
        <v>2</v>
      </c>
      <c r="D10" s="14" t="s">
        <v>37</v>
      </c>
      <c r="E10" s="9" t="s">
        <v>2</v>
      </c>
      <c r="F10" s="14" t="s">
        <v>37</v>
      </c>
      <c r="G10" s="9" t="s">
        <v>2</v>
      </c>
      <c r="H10" s="14" t="s">
        <v>37</v>
      </c>
      <c r="I10" s="9" t="s">
        <v>2</v>
      </c>
      <c r="J10" s="14" t="s">
        <v>37</v>
      </c>
      <c r="K10" s="9" t="s">
        <v>2</v>
      </c>
      <c r="L10" s="14" t="s">
        <v>37</v>
      </c>
      <c r="M10" s="9" t="s">
        <v>2</v>
      </c>
      <c r="N10" s="14" t="s">
        <v>37</v>
      </c>
      <c r="O10" s="9" t="s">
        <v>2</v>
      </c>
      <c r="P10" s="14" t="s">
        <v>37</v>
      </c>
      <c r="Q10" s="9" t="s">
        <v>2</v>
      </c>
      <c r="R10" s="14" t="s">
        <v>37</v>
      </c>
      <c r="S10" s="9" t="s">
        <v>2</v>
      </c>
      <c r="T10" s="14" t="s">
        <v>37</v>
      </c>
      <c r="U10" s="9" t="s">
        <v>2</v>
      </c>
      <c r="V10" s="14" t="s">
        <v>37</v>
      </c>
      <c r="W10" s="9" t="s">
        <v>2</v>
      </c>
      <c r="X10" s="14" t="s">
        <v>37</v>
      </c>
      <c r="Y10" s="9" t="s">
        <v>2</v>
      </c>
      <c r="Z10" s="14" t="s">
        <v>37</v>
      </c>
      <c r="AA10" s="9" t="s">
        <v>2</v>
      </c>
      <c r="AB10" s="14" t="s">
        <v>37</v>
      </c>
      <c r="AC10" s="9" t="s">
        <v>2</v>
      </c>
      <c r="AD10" s="14" t="s">
        <v>37</v>
      </c>
      <c r="AE10" s="9" t="s">
        <v>2</v>
      </c>
      <c r="AF10" s="26" t="s">
        <v>37</v>
      </c>
      <c r="AG10" s="9" t="s">
        <v>2</v>
      </c>
      <c r="AH10" s="27" t="s">
        <v>37</v>
      </c>
      <c r="AI10" s="9" t="s">
        <v>2</v>
      </c>
      <c r="AJ10" s="28" t="s">
        <v>37</v>
      </c>
    </row>
    <row r="11" spans="1:36" ht="15.75" x14ac:dyDescent="0.25">
      <c r="A11" s="3"/>
      <c r="B11" s="16" t="s">
        <v>38</v>
      </c>
      <c r="C11" s="9" t="s">
        <v>2</v>
      </c>
      <c r="D11" s="29" t="s">
        <v>1</v>
      </c>
      <c r="E11" s="9" t="s">
        <v>2</v>
      </c>
      <c r="F11" s="29" t="s">
        <v>1</v>
      </c>
      <c r="G11" s="9" t="s">
        <v>2</v>
      </c>
      <c r="H11" s="29" t="s">
        <v>1</v>
      </c>
      <c r="I11" s="9" t="s">
        <v>2</v>
      </c>
      <c r="J11" s="29" t="s">
        <v>1</v>
      </c>
      <c r="K11" s="9" t="s">
        <v>2</v>
      </c>
      <c r="L11" s="29" t="s">
        <v>1</v>
      </c>
      <c r="M11" s="9" t="s">
        <v>2</v>
      </c>
      <c r="N11" s="17">
        <f>SUM(N12+N13)</f>
        <v>3969</v>
      </c>
      <c r="O11" s="9" t="s">
        <v>2</v>
      </c>
      <c r="P11" s="9" t="s">
        <v>1</v>
      </c>
      <c r="Q11" s="9" t="s">
        <v>2</v>
      </c>
      <c r="R11" s="10"/>
      <c r="S11" s="9" t="s">
        <v>2</v>
      </c>
      <c r="T11" s="10"/>
      <c r="U11" s="9" t="s">
        <v>2</v>
      </c>
      <c r="V11" s="9" t="s">
        <v>1</v>
      </c>
      <c r="W11" s="9" t="s">
        <v>2</v>
      </c>
      <c r="X11" s="10"/>
      <c r="Y11" s="9" t="s">
        <v>2</v>
      </c>
      <c r="Z11" s="1" t="s">
        <v>1</v>
      </c>
      <c r="AA11" s="9" t="s">
        <v>2</v>
      </c>
      <c r="AB11" s="10"/>
      <c r="AC11" s="9" t="s">
        <v>2</v>
      </c>
      <c r="AD11" s="10"/>
      <c r="AE11" s="9" t="s">
        <v>2</v>
      </c>
      <c r="AF11" s="30" t="s">
        <v>1</v>
      </c>
      <c r="AG11" s="9" t="s">
        <v>2</v>
      </c>
      <c r="AH11" s="24"/>
      <c r="AI11" s="9" t="s">
        <v>2</v>
      </c>
      <c r="AJ11" s="31"/>
    </row>
    <row r="12" spans="1:36" ht="15.75" x14ac:dyDescent="0.25">
      <c r="A12" s="3"/>
      <c r="B12" s="16" t="s">
        <v>35</v>
      </c>
      <c r="C12" s="9" t="s">
        <v>2</v>
      </c>
      <c r="D12" s="19">
        <v>251</v>
      </c>
      <c r="E12" s="9" t="s">
        <v>2</v>
      </c>
      <c r="F12" s="19">
        <v>3089</v>
      </c>
      <c r="G12" s="9" t="s">
        <v>2</v>
      </c>
      <c r="H12" s="19">
        <v>390</v>
      </c>
      <c r="I12" s="9" t="s">
        <v>2</v>
      </c>
      <c r="J12" s="19">
        <v>79</v>
      </c>
      <c r="K12" s="9" t="s">
        <v>2</v>
      </c>
      <c r="L12" s="19">
        <v>0</v>
      </c>
      <c r="M12" s="9" t="s">
        <v>2</v>
      </c>
      <c r="N12" s="17">
        <f>SUM(D12:L12)</f>
        <v>3809</v>
      </c>
      <c r="O12" s="9" t="s">
        <v>2</v>
      </c>
      <c r="P12" s="20">
        <v>4502.5</v>
      </c>
      <c r="Q12" s="9" t="s">
        <v>2</v>
      </c>
      <c r="R12" s="19">
        <v>21518</v>
      </c>
      <c r="S12" s="9" t="s">
        <v>2</v>
      </c>
      <c r="T12" s="21">
        <f>R12/N11</f>
        <v>5.4215167548500878</v>
      </c>
      <c r="U12" s="9" t="s">
        <v>2</v>
      </c>
      <c r="V12" s="22">
        <v>2761.94</v>
      </c>
      <c r="W12" s="9" t="s">
        <v>2</v>
      </c>
      <c r="X12" s="23">
        <f>R12/V12</f>
        <v>7.790900598854428</v>
      </c>
      <c r="Y12" s="9" t="s">
        <v>2</v>
      </c>
      <c r="Z12" s="24">
        <v>69054.63</v>
      </c>
      <c r="AA12" s="9" t="s">
        <v>2</v>
      </c>
      <c r="AB12" s="24">
        <f>SUM(Z12/N11)</f>
        <v>17.398495842781557</v>
      </c>
      <c r="AC12" s="9" t="s">
        <v>2</v>
      </c>
      <c r="AD12" s="24">
        <f>SUM(Z12/R12)</f>
        <v>3.2091565201226881</v>
      </c>
      <c r="AE12" s="9" t="s">
        <v>2</v>
      </c>
      <c r="AF12" s="49">
        <v>1904.78</v>
      </c>
      <c r="AG12" s="9" t="s">
        <v>2</v>
      </c>
      <c r="AH12" s="24">
        <f>Z12/AF12</f>
        <v>36.253336343304738</v>
      </c>
      <c r="AI12" s="9" t="s">
        <v>2</v>
      </c>
      <c r="AJ12" s="25">
        <f>SUM(N11/AF12)</f>
        <v>2.0837052048005544</v>
      </c>
    </row>
    <row r="13" spans="1:36" ht="15.75" x14ac:dyDescent="0.25">
      <c r="A13" s="3"/>
      <c r="B13" s="16" t="s">
        <v>36</v>
      </c>
      <c r="C13" s="9" t="s">
        <v>2</v>
      </c>
      <c r="D13" s="19">
        <v>20</v>
      </c>
      <c r="E13" s="9" t="s">
        <v>2</v>
      </c>
      <c r="F13" s="19">
        <v>85</v>
      </c>
      <c r="G13" s="9" t="s">
        <v>2</v>
      </c>
      <c r="H13" s="19">
        <v>6</v>
      </c>
      <c r="I13" s="9" t="s">
        <v>2</v>
      </c>
      <c r="J13" s="19">
        <v>49</v>
      </c>
      <c r="K13" s="9" t="s">
        <v>2</v>
      </c>
      <c r="L13" s="19">
        <v>1627</v>
      </c>
      <c r="M13" s="9" t="s">
        <v>2</v>
      </c>
      <c r="N13" s="17">
        <f>SUM(D13:J13)</f>
        <v>160</v>
      </c>
      <c r="O13" s="9" t="s">
        <v>2</v>
      </c>
      <c r="P13" s="20"/>
      <c r="Q13" s="9" t="s">
        <v>2</v>
      </c>
      <c r="R13" s="19"/>
      <c r="S13" s="9" t="s">
        <v>2</v>
      </c>
      <c r="T13" s="21"/>
      <c r="U13" s="9" t="s">
        <v>2</v>
      </c>
      <c r="V13" s="22"/>
      <c r="W13" s="9" t="s">
        <v>2</v>
      </c>
      <c r="X13" s="23"/>
      <c r="Y13" s="9" t="s">
        <v>2</v>
      </c>
      <c r="Z13" s="24"/>
      <c r="AA13" s="9" t="s">
        <v>2</v>
      </c>
      <c r="AB13" s="24"/>
      <c r="AC13" s="9" t="s">
        <v>2</v>
      </c>
      <c r="AD13" s="24"/>
      <c r="AE13" s="9" t="s">
        <v>2</v>
      </c>
      <c r="AF13" s="21"/>
      <c r="AG13" s="9" t="s">
        <v>2</v>
      </c>
      <c r="AH13" s="24"/>
      <c r="AI13" s="9" t="s">
        <v>2</v>
      </c>
      <c r="AJ13" s="25"/>
    </row>
    <row r="14" spans="1:36" ht="15.75" x14ac:dyDescent="0.25">
      <c r="A14" s="3"/>
      <c r="B14" s="13" t="s">
        <v>37</v>
      </c>
      <c r="C14" s="9" t="s">
        <v>2</v>
      </c>
      <c r="D14" s="14" t="s">
        <v>37</v>
      </c>
      <c r="E14" s="9" t="s">
        <v>2</v>
      </c>
      <c r="F14" s="14" t="s">
        <v>37</v>
      </c>
      <c r="G14" s="9" t="s">
        <v>2</v>
      </c>
      <c r="H14" s="14" t="s">
        <v>37</v>
      </c>
      <c r="I14" s="9" t="s">
        <v>2</v>
      </c>
      <c r="J14" s="14" t="s">
        <v>37</v>
      </c>
      <c r="K14" s="9" t="s">
        <v>2</v>
      </c>
      <c r="L14" s="14" t="s">
        <v>37</v>
      </c>
      <c r="M14" s="9" t="s">
        <v>2</v>
      </c>
      <c r="N14" s="14" t="s">
        <v>37</v>
      </c>
      <c r="O14" s="9" t="s">
        <v>2</v>
      </c>
      <c r="P14" s="14" t="s">
        <v>37</v>
      </c>
      <c r="Q14" s="9" t="s">
        <v>2</v>
      </c>
      <c r="R14" s="14" t="s">
        <v>37</v>
      </c>
      <c r="S14" s="9" t="s">
        <v>2</v>
      </c>
      <c r="T14" s="14" t="s">
        <v>37</v>
      </c>
      <c r="U14" s="9" t="s">
        <v>2</v>
      </c>
      <c r="V14" s="14" t="s">
        <v>37</v>
      </c>
      <c r="W14" s="9" t="s">
        <v>2</v>
      </c>
      <c r="X14" s="14" t="s">
        <v>37</v>
      </c>
      <c r="Y14" s="9" t="s">
        <v>2</v>
      </c>
      <c r="Z14" s="14" t="s">
        <v>37</v>
      </c>
      <c r="AA14" s="9" t="s">
        <v>2</v>
      </c>
      <c r="AB14" s="14" t="s">
        <v>37</v>
      </c>
      <c r="AC14" s="9" t="s">
        <v>2</v>
      </c>
      <c r="AD14" s="14" t="s">
        <v>37</v>
      </c>
      <c r="AE14" s="9" t="s">
        <v>2</v>
      </c>
      <c r="AF14" s="26" t="s">
        <v>37</v>
      </c>
      <c r="AG14" s="9" t="s">
        <v>2</v>
      </c>
      <c r="AH14" s="27" t="s">
        <v>37</v>
      </c>
      <c r="AI14" s="9" t="s">
        <v>2</v>
      </c>
      <c r="AJ14" s="28" t="s">
        <v>37</v>
      </c>
    </row>
    <row r="15" spans="1:36" ht="15.75" x14ac:dyDescent="0.25">
      <c r="A15" s="3"/>
      <c r="B15" s="16" t="s">
        <v>39</v>
      </c>
      <c r="C15" s="9" t="s">
        <v>2</v>
      </c>
      <c r="D15" s="29" t="s">
        <v>1</v>
      </c>
      <c r="E15" s="9" t="s">
        <v>2</v>
      </c>
      <c r="F15" s="29" t="s">
        <v>1</v>
      </c>
      <c r="G15" s="9" t="s">
        <v>2</v>
      </c>
      <c r="H15" s="29" t="s">
        <v>1</v>
      </c>
      <c r="I15" s="9" t="s">
        <v>2</v>
      </c>
      <c r="J15" s="29" t="s">
        <v>1</v>
      </c>
      <c r="K15" s="9" t="s">
        <v>2</v>
      </c>
      <c r="L15" s="29" t="s">
        <v>1</v>
      </c>
      <c r="M15" s="9" t="s">
        <v>2</v>
      </c>
      <c r="N15" s="17">
        <f>SUM(N16+N17)</f>
        <v>3777</v>
      </c>
      <c r="O15" s="9" t="s">
        <v>2</v>
      </c>
      <c r="P15" s="9" t="s">
        <v>1</v>
      </c>
      <c r="Q15" s="9" t="s">
        <v>2</v>
      </c>
      <c r="R15" s="10"/>
      <c r="S15" s="9" t="s">
        <v>2</v>
      </c>
      <c r="T15" s="10"/>
      <c r="U15" s="9" t="s">
        <v>2</v>
      </c>
      <c r="V15" s="9" t="s">
        <v>1</v>
      </c>
      <c r="W15" s="9" t="s">
        <v>2</v>
      </c>
      <c r="X15" s="10"/>
      <c r="Y15" s="9" t="s">
        <v>2</v>
      </c>
      <c r="Z15" s="1" t="s">
        <v>1</v>
      </c>
      <c r="AA15" s="9" t="s">
        <v>2</v>
      </c>
      <c r="AB15" s="10"/>
      <c r="AC15" s="9" t="s">
        <v>2</v>
      </c>
      <c r="AD15" s="10"/>
      <c r="AE15" s="9" t="s">
        <v>2</v>
      </c>
      <c r="AF15" s="30" t="s">
        <v>1</v>
      </c>
      <c r="AG15" s="9" t="s">
        <v>2</v>
      </c>
      <c r="AH15" s="24"/>
      <c r="AI15" s="9" t="s">
        <v>2</v>
      </c>
      <c r="AJ15" s="31"/>
    </row>
    <row r="16" spans="1:36" ht="15.75" x14ac:dyDescent="0.25">
      <c r="A16" s="3"/>
      <c r="B16" s="16" t="s">
        <v>35</v>
      </c>
      <c r="C16" s="9" t="s">
        <v>2</v>
      </c>
      <c r="D16" s="19">
        <v>239</v>
      </c>
      <c r="E16" s="9" t="s">
        <v>2</v>
      </c>
      <c r="F16" s="19">
        <v>2977</v>
      </c>
      <c r="G16" s="9" t="s">
        <v>2</v>
      </c>
      <c r="H16" s="19">
        <v>391</v>
      </c>
      <c r="I16" s="9" t="s">
        <v>2</v>
      </c>
      <c r="J16" s="19">
        <v>23</v>
      </c>
      <c r="K16" s="9" t="s">
        <v>2</v>
      </c>
      <c r="L16" s="19">
        <v>0</v>
      </c>
      <c r="M16" s="9" t="s">
        <v>2</v>
      </c>
      <c r="N16" s="17">
        <f>SUM(D16:L16)</f>
        <v>3630</v>
      </c>
      <c r="O16" s="9" t="s">
        <v>2</v>
      </c>
      <c r="P16" s="20">
        <v>4818</v>
      </c>
      <c r="Q16" s="9" t="s">
        <v>2</v>
      </c>
      <c r="R16" s="19">
        <v>21763</v>
      </c>
      <c r="S16" s="9" t="s">
        <v>2</v>
      </c>
      <c r="T16" s="21">
        <f>R16/N15</f>
        <v>5.7619804077310031</v>
      </c>
      <c r="U16" s="9" t="s">
        <v>2</v>
      </c>
      <c r="V16" s="22">
        <v>2913.2</v>
      </c>
      <c r="W16" s="9" t="s">
        <v>2</v>
      </c>
      <c r="X16" s="23">
        <f>R16/V16</f>
        <v>7.4704791981326384</v>
      </c>
      <c r="Y16" s="9" t="s">
        <v>2</v>
      </c>
      <c r="Z16" s="24">
        <v>76591.53</v>
      </c>
      <c r="AA16" s="9" t="s">
        <v>2</v>
      </c>
      <c r="AB16" s="24">
        <f>SUM(Z16/N15)</f>
        <v>20.278403494837171</v>
      </c>
      <c r="AC16" s="9" t="s">
        <v>2</v>
      </c>
      <c r="AD16" s="24">
        <f>SUM(Z16/R16)</f>
        <v>3.5193461379405413</v>
      </c>
      <c r="AE16" s="9" t="s">
        <v>2</v>
      </c>
      <c r="AF16" s="21">
        <v>1619.81</v>
      </c>
      <c r="AG16" s="9" t="s">
        <v>2</v>
      </c>
      <c r="AH16" s="24">
        <f>Z16/AF16</f>
        <v>47.284267907964512</v>
      </c>
      <c r="AI16" s="9" t="s">
        <v>2</v>
      </c>
      <c r="AJ16" s="25">
        <f>SUM(N15/AF16)</f>
        <v>2.3317549589149347</v>
      </c>
    </row>
    <row r="17" spans="1:36" ht="15.75" x14ac:dyDescent="0.25">
      <c r="A17" s="3"/>
      <c r="B17" s="16" t="s">
        <v>36</v>
      </c>
      <c r="C17" s="9" t="s">
        <v>2</v>
      </c>
      <c r="D17" s="19">
        <v>12</v>
      </c>
      <c r="E17" s="9" t="s">
        <v>2</v>
      </c>
      <c r="F17" s="19">
        <v>127</v>
      </c>
      <c r="G17" s="9" t="s">
        <v>2</v>
      </c>
      <c r="H17" s="19">
        <v>6</v>
      </c>
      <c r="I17" s="9" t="s">
        <v>2</v>
      </c>
      <c r="J17" s="19">
        <v>2</v>
      </c>
      <c r="K17" s="9" t="s">
        <v>2</v>
      </c>
      <c r="L17" s="19">
        <v>0</v>
      </c>
      <c r="M17" s="9" t="s">
        <v>2</v>
      </c>
      <c r="N17" s="17">
        <f>SUM(D17:L17)</f>
        <v>147</v>
      </c>
      <c r="O17" s="9" t="s">
        <v>2</v>
      </c>
      <c r="P17" s="20"/>
      <c r="Q17" s="9" t="s">
        <v>2</v>
      </c>
      <c r="R17" s="19"/>
      <c r="S17" s="9" t="s">
        <v>2</v>
      </c>
      <c r="T17" s="21"/>
      <c r="U17" s="9" t="s">
        <v>2</v>
      </c>
      <c r="V17" s="22"/>
      <c r="W17" s="9" t="s">
        <v>2</v>
      </c>
      <c r="X17" s="23"/>
      <c r="Y17" s="9" t="s">
        <v>2</v>
      </c>
      <c r="Z17" s="24"/>
      <c r="AA17" s="9" t="s">
        <v>2</v>
      </c>
      <c r="AB17" s="24"/>
      <c r="AC17" s="9" t="s">
        <v>2</v>
      </c>
      <c r="AD17" s="24"/>
      <c r="AE17" s="9" t="s">
        <v>2</v>
      </c>
      <c r="AF17" s="21"/>
      <c r="AG17" s="9" t="s">
        <v>2</v>
      </c>
      <c r="AH17" s="24"/>
      <c r="AI17" s="9" t="s">
        <v>2</v>
      </c>
      <c r="AJ17" s="25"/>
    </row>
    <row r="18" spans="1:36" ht="15.75" x14ac:dyDescent="0.25">
      <c r="A18" s="3"/>
      <c r="B18" s="13" t="s">
        <v>37</v>
      </c>
      <c r="C18" s="9" t="s">
        <v>2</v>
      </c>
      <c r="D18" s="14" t="s">
        <v>37</v>
      </c>
      <c r="E18" s="9" t="s">
        <v>2</v>
      </c>
      <c r="F18" s="14" t="s">
        <v>37</v>
      </c>
      <c r="G18" s="9" t="s">
        <v>2</v>
      </c>
      <c r="H18" s="14" t="s">
        <v>37</v>
      </c>
      <c r="I18" s="9" t="s">
        <v>2</v>
      </c>
      <c r="J18" s="14" t="s">
        <v>37</v>
      </c>
      <c r="K18" s="9" t="s">
        <v>2</v>
      </c>
      <c r="L18" s="14" t="s">
        <v>37</v>
      </c>
      <c r="M18" s="9" t="s">
        <v>2</v>
      </c>
      <c r="N18" s="14" t="s">
        <v>37</v>
      </c>
      <c r="O18" s="9" t="s">
        <v>2</v>
      </c>
      <c r="P18" s="14" t="s">
        <v>37</v>
      </c>
      <c r="Q18" s="9" t="s">
        <v>2</v>
      </c>
      <c r="R18" s="14" t="s">
        <v>37</v>
      </c>
      <c r="S18" s="9" t="s">
        <v>2</v>
      </c>
      <c r="T18" s="14" t="s">
        <v>37</v>
      </c>
      <c r="U18" s="9" t="s">
        <v>2</v>
      </c>
      <c r="V18" s="14" t="s">
        <v>37</v>
      </c>
      <c r="W18" s="9" t="s">
        <v>2</v>
      </c>
      <c r="X18" s="14" t="s">
        <v>37</v>
      </c>
      <c r="Y18" s="9" t="s">
        <v>2</v>
      </c>
      <c r="Z18" s="14" t="s">
        <v>37</v>
      </c>
      <c r="AA18" s="9" t="s">
        <v>2</v>
      </c>
      <c r="AB18" s="14" t="s">
        <v>37</v>
      </c>
      <c r="AC18" s="9" t="s">
        <v>2</v>
      </c>
      <c r="AD18" s="14" t="s">
        <v>37</v>
      </c>
      <c r="AE18" s="9" t="s">
        <v>2</v>
      </c>
      <c r="AF18" s="26" t="s">
        <v>37</v>
      </c>
      <c r="AG18" s="9" t="s">
        <v>2</v>
      </c>
      <c r="AH18" s="27" t="s">
        <v>37</v>
      </c>
      <c r="AI18" s="9" t="s">
        <v>2</v>
      </c>
      <c r="AJ18" s="28" t="s">
        <v>37</v>
      </c>
    </row>
    <row r="19" spans="1:36" ht="15.75" x14ac:dyDescent="0.25">
      <c r="A19" s="3"/>
      <c r="B19" s="16" t="s">
        <v>40</v>
      </c>
      <c r="C19" s="9" t="s">
        <v>2</v>
      </c>
      <c r="D19" s="29" t="s">
        <v>1</v>
      </c>
      <c r="E19" s="9" t="s">
        <v>2</v>
      </c>
      <c r="F19" s="29" t="s">
        <v>1</v>
      </c>
      <c r="G19" s="9" t="s">
        <v>2</v>
      </c>
      <c r="H19" s="29" t="s">
        <v>1</v>
      </c>
      <c r="I19" s="9" t="s">
        <v>2</v>
      </c>
      <c r="J19" s="29" t="s">
        <v>1</v>
      </c>
      <c r="K19" s="9" t="s">
        <v>2</v>
      </c>
      <c r="L19" s="29" t="s">
        <v>1</v>
      </c>
      <c r="M19" s="9" t="s">
        <v>2</v>
      </c>
      <c r="N19" s="17">
        <f>SUM(N20+N21)</f>
        <v>4066</v>
      </c>
      <c r="O19" s="9" t="s">
        <v>2</v>
      </c>
      <c r="P19" s="9" t="s">
        <v>1</v>
      </c>
      <c r="Q19" s="9" t="s">
        <v>2</v>
      </c>
      <c r="R19" s="10"/>
      <c r="S19" s="9" t="s">
        <v>2</v>
      </c>
      <c r="T19" s="10"/>
      <c r="U19" s="9" t="s">
        <v>2</v>
      </c>
      <c r="V19" s="9" t="s">
        <v>1</v>
      </c>
      <c r="W19" s="9" t="s">
        <v>2</v>
      </c>
      <c r="X19" s="10"/>
      <c r="Y19" s="9" t="s">
        <v>2</v>
      </c>
      <c r="Z19" s="1" t="s">
        <v>1</v>
      </c>
      <c r="AA19" s="9" t="s">
        <v>2</v>
      </c>
      <c r="AB19" s="10"/>
      <c r="AC19" s="9" t="s">
        <v>2</v>
      </c>
      <c r="AD19" s="10"/>
      <c r="AE19" s="9" t="s">
        <v>2</v>
      </c>
      <c r="AF19" s="30" t="s">
        <v>1</v>
      </c>
      <c r="AG19" s="9" t="s">
        <v>2</v>
      </c>
      <c r="AH19" s="24"/>
      <c r="AI19" s="9" t="s">
        <v>2</v>
      </c>
      <c r="AJ19" s="31"/>
    </row>
    <row r="20" spans="1:36" ht="15.75" x14ac:dyDescent="0.25">
      <c r="A20" s="3"/>
      <c r="B20" s="16" t="s">
        <v>35</v>
      </c>
      <c r="C20" s="9" t="s">
        <v>2</v>
      </c>
      <c r="D20" s="19">
        <v>212</v>
      </c>
      <c r="E20" s="9" t="s">
        <v>2</v>
      </c>
      <c r="F20" s="19">
        <v>3323</v>
      </c>
      <c r="G20" s="9" t="s">
        <v>2</v>
      </c>
      <c r="H20" s="19">
        <v>395</v>
      </c>
      <c r="I20" s="9" t="s">
        <v>2</v>
      </c>
      <c r="J20" s="19">
        <v>23</v>
      </c>
      <c r="K20" s="9" t="s">
        <v>2</v>
      </c>
      <c r="L20" s="19">
        <v>0</v>
      </c>
      <c r="M20" s="9" t="s">
        <v>2</v>
      </c>
      <c r="N20" s="17">
        <f>SUM(D20:L20)</f>
        <v>3953</v>
      </c>
      <c r="O20" s="9" t="s">
        <v>2</v>
      </c>
      <c r="P20" s="20">
        <v>6200</v>
      </c>
      <c r="Q20" s="9" t="s">
        <v>2</v>
      </c>
      <c r="R20" s="19">
        <v>20490</v>
      </c>
      <c r="S20" s="9" t="s">
        <v>2</v>
      </c>
      <c r="T20" s="21">
        <f>R20/N19</f>
        <v>5.039350713231677</v>
      </c>
      <c r="U20" s="9" t="s">
        <v>2</v>
      </c>
      <c r="V20" s="22">
        <v>2464.36</v>
      </c>
      <c r="W20" s="9" t="s">
        <v>2</v>
      </c>
      <c r="X20" s="23">
        <f>R20/V20</f>
        <v>8.3145319677319875</v>
      </c>
      <c r="Y20" s="9" t="s">
        <v>2</v>
      </c>
      <c r="Z20" s="24">
        <v>133746.76</v>
      </c>
      <c r="AA20" s="9" t="s">
        <v>2</v>
      </c>
      <c r="AB20" s="24">
        <f>SUM(Z20/N19)</f>
        <v>32.893939990162323</v>
      </c>
      <c r="AC20" s="9" t="s">
        <v>2</v>
      </c>
      <c r="AD20" s="24">
        <f>SUM(Z20/R20)</f>
        <v>6.5274163006344565</v>
      </c>
      <c r="AE20" s="9" t="s">
        <v>2</v>
      </c>
      <c r="AF20" s="21">
        <v>1745.28</v>
      </c>
      <c r="AG20" s="9" t="s">
        <v>2</v>
      </c>
      <c r="AH20" s="24">
        <f>Z20/AF20</f>
        <v>76.633411257792446</v>
      </c>
      <c r="AI20" s="9" t="s">
        <v>2</v>
      </c>
      <c r="AJ20" s="25">
        <f>SUM(N19/AF20)</f>
        <v>2.3297121378804548</v>
      </c>
    </row>
    <row r="21" spans="1:36" ht="15.75" x14ac:dyDescent="0.25">
      <c r="A21" s="3"/>
      <c r="B21" s="16" t="s">
        <v>36</v>
      </c>
      <c r="C21" s="9" t="s">
        <v>2</v>
      </c>
      <c r="D21" s="19">
        <v>8</v>
      </c>
      <c r="E21" s="9" t="s">
        <v>2</v>
      </c>
      <c r="F21" s="19">
        <v>95</v>
      </c>
      <c r="G21" s="9" t="s">
        <v>2</v>
      </c>
      <c r="H21" s="19">
        <v>6</v>
      </c>
      <c r="I21" s="9" t="s">
        <v>2</v>
      </c>
      <c r="J21" s="19">
        <v>4</v>
      </c>
      <c r="K21" s="9" t="s">
        <v>2</v>
      </c>
      <c r="L21" s="19">
        <v>0</v>
      </c>
      <c r="M21" s="9" t="s">
        <v>2</v>
      </c>
      <c r="N21" s="17">
        <f>SUM(D21:L21)</f>
        <v>113</v>
      </c>
      <c r="O21" s="9" t="s">
        <v>2</v>
      </c>
      <c r="P21" s="20"/>
      <c r="Q21" s="9" t="s">
        <v>2</v>
      </c>
      <c r="R21" s="19"/>
      <c r="S21" s="9" t="s">
        <v>2</v>
      </c>
      <c r="T21" s="21"/>
      <c r="U21" s="9" t="s">
        <v>2</v>
      </c>
      <c r="V21" s="22"/>
      <c r="W21" s="9" t="s">
        <v>2</v>
      </c>
      <c r="X21" s="23"/>
      <c r="Y21" s="9" t="s">
        <v>2</v>
      </c>
      <c r="Z21" s="24"/>
      <c r="AA21" s="9" t="s">
        <v>2</v>
      </c>
      <c r="AB21" s="24"/>
      <c r="AC21" s="9" t="s">
        <v>2</v>
      </c>
      <c r="AD21" s="24"/>
      <c r="AE21" s="9" t="s">
        <v>2</v>
      </c>
      <c r="AF21" s="21"/>
      <c r="AG21" s="9" t="s">
        <v>2</v>
      </c>
      <c r="AH21" s="24"/>
      <c r="AI21" s="9" t="s">
        <v>2</v>
      </c>
      <c r="AJ21" s="25"/>
    </row>
    <row r="22" spans="1:36" ht="15.75" x14ac:dyDescent="0.25">
      <c r="A22" s="3"/>
      <c r="B22" s="13" t="s">
        <v>37</v>
      </c>
      <c r="C22" s="9" t="s">
        <v>2</v>
      </c>
      <c r="D22" s="14" t="s">
        <v>37</v>
      </c>
      <c r="E22" s="9" t="s">
        <v>2</v>
      </c>
      <c r="F22" s="14" t="s">
        <v>37</v>
      </c>
      <c r="G22" s="9" t="s">
        <v>2</v>
      </c>
      <c r="H22" s="14" t="s">
        <v>37</v>
      </c>
      <c r="I22" s="9" t="s">
        <v>2</v>
      </c>
      <c r="J22" s="14" t="s">
        <v>37</v>
      </c>
      <c r="K22" s="9" t="s">
        <v>2</v>
      </c>
      <c r="L22" s="14" t="s">
        <v>37</v>
      </c>
      <c r="M22" s="9" t="s">
        <v>2</v>
      </c>
      <c r="N22" s="14" t="s">
        <v>37</v>
      </c>
      <c r="O22" s="9" t="s">
        <v>2</v>
      </c>
      <c r="P22" s="14" t="s">
        <v>37</v>
      </c>
      <c r="Q22" s="9" t="s">
        <v>2</v>
      </c>
      <c r="R22" s="14" t="s">
        <v>37</v>
      </c>
      <c r="S22" s="9" t="s">
        <v>2</v>
      </c>
      <c r="T22" s="14" t="s">
        <v>37</v>
      </c>
      <c r="U22" s="9" t="s">
        <v>2</v>
      </c>
      <c r="V22" s="14" t="s">
        <v>37</v>
      </c>
      <c r="W22" s="9" t="s">
        <v>2</v>
      </c>
      <c r="X22" s="14" t="s">
        <v>37</v>
      </c>
      <c r="Y22" s="9" t="s">
        <v>2</v>
      </c>
      <c r="Z22" s="14" t="s">
        <v>37</v>
      </c>
      <c r="AA22" s="9" t="s">
        <v>2</v>
      </c>
      <c r="AB22" s="14" t="s">
        <v>37</v>
      </c>
      <c r="AC22" s="9" t="s">
        <v>2</v>
      </c>
      <c r="AD22" s="14" t="s">
        <v>37</v>
      </c>
      <c r="AE22" s="9" t="s">
        <v>2</v>
      </c>
      <c r="AF22" s="26" t="s">
        <v>37</v>
      </c>
      <c r="AG22" s="9" t="s">
        <v>2</v>
      </c>
      <c r="AH22" s="27" t="s">
        <v>37</v>
      </c>
      <c r="AI22" s="9" t="s">
        <v>2</v>
      </c>
      <c r="AJ22" s="28" t="s">
        <v>37</v>
      </c>
    </row>
    <row r="23" spans="1:36" ht="15.75" x14ac:dyDescent="0.25">
      <c r="A23" s="3"/>
      <c r="B23" s="16" t="s">
        <v>41</v>
      </c>
      <c r="C23" s="9" t="s">
        <v>2</v>
      </c>
      <c r="D23" s="29" t="s">
        <v>1</v>
      </c>
      <c r="E23" s="9" t="s">
        <v>2</v>
      </c>
      <c r="F23" s="29" t="s">
        <v>1</v>
      </c>
      <c r="G23" s="9" t="s">
        <v>2</v>
      </c>
      <c r="H23" s="29" t="s">
        <v>1</v>
      </c>
      <c r="I23" s="9" t="s">
        <v>2</v>
      </c>
      <c r="J23" s="29" t="s">
        <v>1</v>
      </c>
      <c r="K23" s="9" t="s">
        <v>2</v>
      </c>
      <c r="L23" s="29" t="s">
        <v>1</v>
      </c>
      <c r="M23" s="9" t="s">
        <v>2</v>
      </c>
      <c r="N23" s="17">
        <f>SUM(N24+N25)</f>
        <v>3991</v>
      </c>
      <c r="O23" s="9" t="s">
        <v>2</v>
      </c>
      <c r="P23" s="9" t="s">
        <v>1</v>
      </c>
      <c r="Q23" s="9" t="s">
        <v>2</v>
      </c>
      <c r="R23" s="10"/>
      <c r="S23" s="9" t="s">
        <v>2</v>
      </c>
      <c r="T23" s="10"/>
      <c r="U23" s="9" t="s">
        <v>2</v>
      </c>
      <c r="V23" s="9" t="s">
        <v>1</v>
      </c>
      <c r="W23" s="9" t="s">
        <v>2</v>
      </c>
      <c r="X23" s="10"/>
      <c r="Y23" s="9" t="s">
        <v>2</v>
      </c>
      <c r="Z23" s="1" t="s">
        <v>1</v>
      </c>
      <c r="AA23" s="9" t="s">
        <v>2</v>
      </c>
      <c r="AB23" s="10"/>
      <c r="AC23" s="9" t="s">
        <v>2</v>
      </c>
      <c r="AD23" s="10"/>
      <c r="AE23" s="9" t="s">
        <v>2</v>
      </c>
      <c r="AF23" s="30" t="s">
        <v>1</v>
      </c>
      <c r="AG23" s="9" t="s">
        <v>2</v>
      </c>
      <c r="AH23" s="24"/>
      <c r="AI23" s="9" t="s">
        <v>2</v>
      </c>
      <c r="AJ23" s="31"/>
    </row>
    <row r="24" spans="1:36" ht="15.75" x14ac:dyDescent="0.25">
      <c r="A24" s="3"/>
      <c r="B24" s="16" t="s">
        <v>35</v>
      </c>
      <c r="C24" s="9" t="s">
        <v>2</v>
      </c>
      <c r="D24" s="19">
        <v>247</v>
      </c>
      <c r="E24" s="9" t="s">
        <v>2</v>
      </c>
      <c r="F24" s="19">
        <v>3202</v>
      </c>
      <c r="G24" s="9" t="s">
        <v>2</v>
      </c>
      <c r="H24" s="19">
        <v>374</v>
      </c>
      <c r="I24" s="9" t="s">
        <v>2</v>
      </c>
      <c r="J24" s="19">
        <v>32</v>
      </c>
      <c r="K24" s="9" t="s">
        <v>2</v>
      </c>
      <c r="L24" s="19">
        <v>0</v>
      </c>
      <c r="M24" s="9" t="s">
        <v>2</v>
      </c>
      <c r="N24" s="17">
        <f>SUM(D24:L24)</f>
        <v>3855</v>
      </c>
      <c r="O24" s="9" t="s">
        <v>2</v>
      </c>
      <c r="P24" s="20">
        <v>4001</v>
      </c>
      <c r="Q24" s="9" t="s">
        <v>2</v>
      </c>
      <c r="R24" s="19">
        <v>18721</v>
      </c>
      <c r="S24" s="9" t="s">
        <v>2</v>
      </c>
      <c r="T24" s="21">
        <f>R24/N23</f>
        <v>4.6908043096968175</v>
      </c>
      <c r="U24" s="9" t="s">
        <v>2</v>
      </c>
      <c r="V24" s="22">
        <v>2745.8</v>
      </c>
      <c r="W24" s="9" t="s">
        <v>2</v>
      </c>
      <c r="X24" s="23">
        <f>R24/V24</f>
        <v>6.8180493845145307</v>
      </c>
      <c r="Y24" s="9" t="s">
        <v>2</v>
      </c>
      <c r="Z24" s="24">
        <v>91716.42</v>
      </c>
      <c r="AA24" s="9" t="s">
        <v>2</v>
      </c>
      <c r="AB24" s="24">
        <f>SUM(Z24/N23)</f>
        <v>22.980811826609873</v>
      </c>
      <c r="AC24" s="9" t="s">
        <v>2</v>
      </c>
      <c r="AD24" s="24">
        <f>SUM(Z24/R24)</f>
        <v>4.8991197051439554</v>
      </c>
      <c r="AE24" s="9" t="s">
        <v>2</v>
      </c>
      <c r="AF24" s="21">
        <v>1664.37</v>
      </c>
      <c r="AG24" s="9" t="s">
        <v>2</v>
      </c>
      <c r="AH24" s="24">
        <f>Z24/AF24</f>
        <v>55.105787775554717</v>
      </c>
      <c r="AI24" s="9" t="s">
        <v>2</v>
      </c>
      <c r="AJ24" s="25">
        <f>SUM(N23/AF24)</f>
        <v>2.3979043121421322</v>
      </c>
    </row>
    <row r="25" spans="1:36" ht="15.75" x14ac:dyDescent="0.25">
      <c r="A25" s="3"/>
      <c r="B25" s="16" t="s">
        <v>36</v>
      </c>
      <c r="C25" s="9" t="s">
        <v>2</v>
      </c>
      <c r="D25" s="19">
        <v>12</v>
      </c>
      <c r="E25" s="9"/>
      <c r="F25" s="19">
        <v>114</v>
      </c>
      <c r="G25" s="9" t="s">
        <v>2</v>
      </c>
      <c r="H25" s="19">
        <v>7</v>
      </c>
      <c r="I25" s="9" t="s">
        <v>2</v>
      </c>
      <c r="J25" s="19">
        <v>3</v>
      </c>
      <c r="K25" s="9" t="s">
        <v>2</v>
      </c>
      <c r="L25" s="19">
        <v>0</v>
      </c>
      <c r="M25" s="9" t="s">
        <v>2</v>
      </c>
      <c r="N25" s="17">
        <f>SUM(D25:L25)</f>
        <v>136</v>
      </c>
      <c r="O25" s="9" t="s">
        <v>2</v>
      </c>
      <c r="P25" s="20"/>
      <c r="Q25" s="9" t="s">
        <v>2</v>
      </c>
      <c r="R25" s="19"/>
      <c r="S25" s="9" t="s">
        <v>2</v>
      </c>
      <c r="T25" s="21"/>
      <c r="U25" s="9" t="s">
        <v>2</v>
      </c>
      <c r="V25" s="22"/>
      <c r="W25" s="9" t="s">
        <v>2</v>
      </c>
      <c r="X25" s="23"/>
      <c r="Y25" s="9" t="s">
        <v>2</v>
      </c>
      <c r="Z25" s="24"/>
      <c r="AA25" s="9" t="s">
        <v>2</v>
      </c>
      <c r="AB25" s="24"/>
      <c r="AC25" s="9" t="s">
        <v>2</v>
      </c>
      <c r="AD25" s="24"/>
      <c r="AE25" s="9" t="s">
        <v>2</v>
      </c>
      <c r="AF25" s="21"/>
      <c r="AG25" s="9" t="s">
        <v>2</v>
      </c>
      <c r="AH25" s="24"/>
      <c r="AI25" s="9" t="s">
        <v>2</v>
      </c>
      <c r="AJ25" s="25"/>
    </row>
    <row r="26" spans="1:36" ht="15.75" x14ac:dyDescent="0.25">
      <c r="A26" s="3"/>
      <c r="B26" s="13" t="s">
        <v>37</v>
      </c>
      <c r="C26" s="9" t="s">
        <v>2</v>
      </c>
      <c r="D26" s="14" t="s">
        <v>37</v>
      </c>
      <c r="E26" s="9" t="s">
        <v>2</v>
      </c>
      <c r="F26" s="14" t="s">
        <v>37</v>
      </c>
      <c r="G26" s="9" t="s">
        <v>2</v>
      </c>
      <c r="H26" s="14" t="s">
        <v>37</v>
      </c>
      <c r="I26" s="9" t="s">
        <v>2</v>
      </c>
      <c r="J26" s="14" t="s">
        <v>37</v>
      </c>
      <c r="K26" s="9" t="s">
        <v>2</v>
      </c>
      <c r="L26" s="14" t="s">
        <v>37</v>
      </c>
      <c r="M26" s="9" t="s">
        <v>2</v>
      </c>
      <c r="N26" s="14" t="s">
        <v>37</v>
      </c>
      <c r="O26" s="9" t="s">
        <v>2</v>
      </c>
      <c r="P26" s="14" t="s">
        <v>37</v>
      </c>
      <c r="Q26" s="9" t="s">
        <v>2</v>
      </c>
      <c r="R26" s="14" t="s">
        <v>37</v>
      </c>
      <c r="S26" s="9" t="s">
        <v>2</v>
      </c>
      <c r="T26" s="14" t="s">
        <v>37</v>
      </c>
      <c r="U26" s="9" t="s">
        <v>2</v>
      </c>
      <c r="V26" s="14" t="s">
        <v>37</v>
      </c>
      <c r="W26" s="9" t="s">
        <v>2</v>
      </c>
      <c r="X26" s="14" t="s">
        <v>37</v>
      </c>
      <c r="Y26" s="9" t="s">
        <v>2</v>
      </c>
      <c r="Z26" s="14" t="s">
        <v>37</v>
      </c>
      <c r="AA26" s="9" t="s">
        <v>2</v>
      </c>
      <c r="AB26" s="14" t="s">
        <v>37</v>
      </c>
      <c r="AC26" s="9" t="s">
        <v>2</v>
      </c>
      <c r="AD26" s="14" t="s">
        <v>37</v>
      </c>
      <c r="AE26" s="9" t="s">
        <v>2</v>
      </c>
      <c r="AF26" s="26" t="s">
        <v>37</v>
      </c>
      <c r="AG26" s="9" t="s">
        <v>2</v>
      </c>
      <c r="AH26" s="27" t="s">
        <v>37</v>
      </c>
      <c r="AI26" s="9" t="s">
        <v>2</v>
      </c>
      <c r="AJ26" s="28" t="s">
        <v>37</v>
      </c>
    </row>
    <row r="27" spans="1:36" ht="15.75" x14ac:dyDescent="0.25">
      <c r="A27" s="3"/>
      <c r="B27" s="16" t="s">
        <v>42</v>
      </c>
      <c r="C27" s="9" t="s">
        <v>2</v>
      </c>
      <c r="D27" s="29" t="s">
        <v>1</v>
      </c>
      <c r="E27" s="9" t="s">
        <v>2</v>
      </c>
      <c r="F27" s="29" t="s">
        <v>1</v>
      </c>
      <c r="G27" s="9" t="s">
        <v>2</v>
      </c>
      <c r="H27" s="29" t="s">
        <v>1</v>
      </c>
      <c r="I27" s="9" t="s">
        <v>2</v>
      </c>
      <c r="J27" s="29" t="s">
        <v>1</v>
      </c>
      <c r="K27" s="9" t="s">
        <v>2</v>
      </c>
      <c r="L27" s="29" t="s">
        <v>1</v>
      </c>
      <c r="M27" s="9" t="s">
        <v>2</v>
      </c>
      <c r="N27" s="17">
        <f>SUM(N28+N29)</f>
        <v>3678</v>
      </c>
      <c r="O27" s="9" t="s">
        <v>2</v>
      </c>
      <c r="P27" s="9" t="s">
        <v>1</v>
      </c>
      <c r="Q27" s="9" t="s">
        <v>2</v>
      </c>
      <c r="R27" s="10"/>
      <c r="S27" s="9" t="s">
        <v>2</v>
      </c>
      <c r="T27" s="10"/>
      <c r="U27" s="9" t="s">
        <v>2</v>
      </c>
      <c r="V27" s="9" t="s">
        <v>1</v>
      </c>
      <c r="W27" s="9" t="s">
        <v>2</v>
      </c>
      <c r="X27" s="10"/>
      <c r="Y27" s="9" t="s">
        <v>2</v>
      </c>
      <c r="Z27" s="1" t="s">
        <v>1</v>
      </c>
      <c r="AA27" s="9" t="s">
        <v>2</v>
      </c>
      <c r="AB27" s="10"/>
      <c r="AC27" s="9" t="s">
        <v>2</v>
      </c>
      <c r="AD27" s="10"/>
      <c r="AE27" s="9" t="s">
        <v>2</v>
      </c>
      <c r="AF27" s="30" t="s">
        <v>1</v>
      </c>
      <c r="AG27" s="9" t="s">
        <v>2</v>
      </c>
      <c r="AH27" s="24"/>
      <c r="AI27" s="9" t="s">
        <v>2</v>
      </c>
      <c r="AJ27" s="31"/>
    </row>
    <row r="28" spans="1:36" ht="15.75" x14ac:dyDescent="0.25">
      <c r="A28" s="3"/>
      <c r="B28" s="16" t="s">
        <v>35</v>
      </c>
      <c r="C28" s="9" t="s">
        <v>2</v>
      </c>
      <c r="D28" s="19">
        <v>222</v>
      </c>
      <c r="E28" s="9" t="s">
        <v>2</v>
      </c>
      <c r="F28" s="19">
        <v>2785</v>
      </c>
      <c r="G28" s="9" t="s">
        <v>2</v>
      </c>
      <c r="H28" s="19">
        <v>385</v>
      </c>
      <c r="I28" s="9" t="s">
        <v>2</v>
      </c>
      <c r="J28" s="19">
        <v>16</v>
      </c>
      <c r="K28" s="9" t="s">
        <v>2</v>
      </c>
      <c r="L28" s="19">
        <v>0</v>
      </c>
      <c r="M28" s="9" t="s">
        <v>2</v>
      </c>
      <c r="N28" s="17">
        <f>SUM(D28:L28)</f>
        <v>3408</v>
      </c>
      <c r="O28" s="9" t="s">
        <v>2</v>
      </c>
      <c r="P28" s="20">
        <v>3249</v>
      </c>
      <c r="Q28" s="9" t="s">
        <v>2</v>
      </c>
      <c r="R28" s="19">
        <v>17953</v>
      </c>
      <c r="S28" s="9" t="s">
        <v>2</v>
      </c>
      <c r="T28" s="21">
        <f>R28/N27</f>
        <v>4.8811854268624248</v>
      </c>
      <c r="U28" s="9" t="s">
        <v>2</v>
      </c>
      <c r="V28" s="22">
        <v>2842.18</v>
      </c>
      <c r="W28" s="9" t="s">
        <v>2</v>
      </c>
      <c r="X28" s="23">
        <f>R28/V28</f>
        <v>6.3166301923171657</v>
      </c>
      <c r="Y28" s="9" t="s">
        <v>2</v>
      </c>
      <c r="Z28" s="24">
        <v>96716.17</v>
      </c>
      <c r="AA28" s="9" t="s">
        <v>2</v>
      </c>
      <c r="AB28" s="24">
        <f>SUM(Z28/N27)</f>
        <v>26.295859162588364</v>
      </c>
      <c r="AC28" s="9" t="s">
        <v>2</v>
      </c>
      <c r="AD28" s="24">
        <f>SUM(Z28/R28)</f>
        <v>5.3871870996490836</v>
      </c>
      <c r="AE28" s="9" t="s">
        <v>2</v>
      </c>
      <c r="AF28" s="21">
        <v>1659.37</v>
      </c>
      <c r="AG28" s="9" t="s">
        <v>2</v>
      </c>
      <c r="AH28" s="24">
        <f>Z28/AF28</f>
        <v>58.284873174759099</v>
      </c>
      <c r="AI28" s="9" t="s">
        <v>2</v>
      </c>
      <c r="AJ28" s="25">
        <f>SUM(N27/AF28)</f>
        <v>2.2165038538722528</v>
      </c>
    </row>
    <row r="29" spans="1:36" ht="15.75" x14ac:dyDescent="0.25">
      <c r="A29" s="3"/>
      <c r="B29" s="16" t="s">
        <v>36</v>
      </c>
      <c r="C29" s="9" t="s">
        <v>2</v>
      </c>
      <c r="D29" s="19">
        <v>21</v>
      </c>
      <c r="E29" s="9" t="s">
        <v>2</v>
      </c>
      <c r="F29" s="19">
        <v>107</v>
      </c>
      <c r="G29" s="9" t="s">
        <v>2</v>
      </c>
      <c r="H29" s="19">
        <v>22</v>
      </c>
      <c r="I29" s="9" t="s">
        <v>2</v>
      </c>
      <c r="J29" s="19">
        <v>120</v>
      </c>
      <c r="K29" s="9" t="s">
        <v>2</v>
      </c>
      <c r="L29" s="19">
        <v>0</v>
      </c>
      <c r="M29" s="9" t="s">
        <v>2</v>
      </c>
      <c r="N29" s="17">
        <f>SUM(D29:L29)</f>
        <v>270</v>
      </c>
      <c r="O29" s="9" t="s">
        <v>2</v>
      </c>
      <c r="P29" s="20"/>
      <c r="Q29" s="9" t="s">
        <v>2</v>
      </c>
      <c r="R29" s="19"/>
      <c r="S29" s="9" t="s">
        <v>2</v>
      </c>
      <c r="T29" s="21"/>
      <c r="U29" s="9" t="s">
        <v>2</v>
      </c>
      <c r="V29" s="22"/>
      <c r="W29" s="9" t="s">
        <v>2</v>
      </c>
      <c r="X29" s="23"/>
      <c r="Y29" s="9" t="s">
        <v>2</v>
      </c>
      <c r="Z29" s="24"/>
      <c r="AA29" s="9" t="s">
        <v>2</v>
      </c>
      <c r="AB29" s="24"/>
      <c r="AC29" s="9" t="s">
        <v>2</v>
      </c>
      <c r="AD29" s="24"/>
      <c r="AE29" s="9" t="s">
        <v>2</v>
      </c>
      <c r="AF29" s="21"/>
      <c r="AG29" s="9" t="s">
        <v>2</v>
      </c>
      <c r="AH29" s="24"/>
      <c r="AI29" s="9" t="s">
        <v>2</v>
      </c>
      <c r="AJ29" s="25"/>
    </row>
    <row r="30" spans="1:36" ht="15.75" x14ac:dyDescent="0.25">
      <c r="A30" s="3"/>
      <c r="B30" s="13" t="s">
        <v>37</v>
      </c>
      <c r="C30" s="9" t="s">
        <v>2</v>
      </c>
      <c r="D30" s="14" t="s">
        <v>37</v>
      </c>
      <c r="E30" s="9" t="s">
        <v>2</v>
      </c>
      <c r="F30" s="14" t="s">
        <v>37</v>
      </c>
      <c r="G30" s="9" t="s">
        <v>2</v>
      </c>
      <c r="H30" s="14" t="s">
        <v>37</v>
      </c>
      <c r="I30" s="9" t="s">
        <v>2</v>
      </c>
      <c r="J30" s="14" t="s">
        <v>37</v>
      </c>
      <c r="K30" s="9" t="s">
        <v>2</v>
      </c>
      <c r="L30" s="14" t="s">
        <v>37</v>
      </c>
      <c r="M30" s="9" t="s">
        <v>2</v>
      </c>
      <c r="N30" s="14" t="s">
        <v>37</v>
      </c>
      <c r="O30" s="9" t="s">
        <v>2</v>
      </c>
      <c r="P30" s="14" t="s">
        <v>37</v>
      </c>
      <c r="Q30" s="9" t="s">
        <v>2</v>
      </c>
      <c r="R30" s="14" t="s">
        <v>37</v>
      </c>
      <c r="S30" s="9" t="s">
        <v>2</v>
      </c>
      <c r="T30" s="14" t="s">
        <v>37</v>
      </c>
      <c r="U30" s="9" t="s">
        <v>2</v>
      </c>
      <c r="V30" s="14" t="s">
        <v>37</v>
      </c>
      <c r="W30" s="9" t="s">
        <v>2</v>
      </c>
      <c r="X30" s="14" t="s">
        <v>37</v>
      </c>
      <c r="Y30" s="9" t="s">
        <v>2</v>
      </c>
      <c r="Z30" s="14" t="s">
        <v>37</v>
      </c>
      <c r="AA30" s="9" t="s">
        <v>2</v>
      </c>
      <c r="AB30" s="14" t="s">
        <v>37</v>
      </c>
      <c r="AC30" s="9" t="s">
        <v>2</v>
      </c>
      <c r="AD30" s="14" t="s">
        <v>37</v>
      </c>
      <c r="AE30" s="9" t="s">
        <v>2</v>
      </c>
      <c r="AF30" s="26" t="s">
        <v>37</v>
      </c>
      <c r="AG30" s="9" t="s">
        <v>2</v>
      </c>
      <c r="AH30" s="27" t="s">
        <v>37</v>
      </c>
      <c r="AI30" s="9" t="s">
        <v>2</v>
      </c>
      <c r="AJ30" s="28" t="s">
        <v>37</v>
      </c>
    </row>
    <row r="31" spans="1:36" ht="15.75" x14ac:dyDescent="0.25">
      <c r="A31" s="3"/>
      <c r="B31" s="16" t="s">
        <v>43</v>
      </c>
      <c r="C31" s="9" t="s">
        <v>2</v>
      </c>
      <c r="D31" s="29" t="s">
        <v>1</v>
      </c>
      <c r="E31" s="9" t="s">
        <v>2</v>
      </c>
      <c r="F31" s="29" t="s">
        <v>1</v>
      </c>
      <c r="G31" s="9" t="s">
        <v>2</v>
      </c>
      <c r="H31" s="29" t="s">
        <v>1</v>
      </c>
      <c r="I31" s="9" t="s">
        <v>2</v>
      </c>
      <c r="J31" s="29" t="s">
        <v>1</v>
      </c>
      <c r="K31" s="9" t="s">
        <v>2</v>
      </c>
      <c r="L31" s="29" t="s">
        <v>1</v>
      </c>
      <c r="M31" s="9" t="s">
        <v>2</v>
      </c>
      <c r="N31" s="17">
        <f>SUM(N32+N33)</f>
        <v>0</v>
      </c>
      <c r="O31" s="9" t="s">
        <v>2</v>
      </c>
      <c r="P31" s="9" t="s">
        <v>1</v>
      </c>
      <c r="Q31" s="9" t="s">
        <v>2</v>
      </c>
      <c r="R31" s="10"/>
      <c r="S31" s="9" t="s">
        <v>2</v>
      </c>
      <c r="T31" s="10"/>
      <c r="U31" s="9" t="s">
        <v>2</v>
      </c>
      <c r="V31" s="9" t="s">
        <v>1</v>
      </c>
      <c r="W31" s="9" t="s">
        <v>2</v>
      </c>
      <c r="X31" s="10"/>
      <c r="Y31" s="9" t="s">
        <v>2</v>
      </c>
      <c r="Z31" s="1" t="s">
        <v>1</v>
      </c>
      <c r="AA31" s="9" t="s">
        <v>2</v>
      </c>
      <c r="AB31" s="10"/>
      <c r="AC31" s="9" t="s">
        <v>2</v>
      </c>
      <c r="AD31" s="10"/>
      <c r="AE31" s="9" t="s">
        <v>2</v>
      </c>
      <c r="AF31" s="30" t="s">
        <v>1</v>
      </c>
      <c r="AG31" s="9" t="s">
        <v>2</v>
      </c>
      <c r="AH31" s="24"/>
      <c r="AI31" s="9" t="s">
        <v>2</v>
      </c>
      <c r="AJ31" s="31"/>
    </row>
    <row r="32" spans="1:36" ht="15.75" x14ac:dyDescent="0.25">
      <c r="A32" s="3"/>
      <c r="B32" s="16" t="s">
        <v>35</v>
      </c>
      <c r="C32" s="9" t="s">
        <v>2</v>
      </c>
      <c r="D32" s="19">
        <v>0</v>
      </c>
      <c r="E32" s="9" t="s">
        <v>2</v>
      </c>
      <c r="F32" s="19">
        <v>0</v>
      </c>
      <c r="G32" s="9" t="s">
        <v>2</v>
      </c>
      <c r="H32" s="19">
        <v>0</v>
      </c>
      <c r="I32" s="9" t="s">
        <v>2</v>
      </c>
      <c r="J32" s="19">
        <v>0</v>
      </c>
      <c r="K32" s="9" t="s">
        <v>2</v>
      </c>
      <c r="L32" s="19">
        <v>0</v>
      </c>
      <c r="M32" s="9" t="s">
        <v>2</v>
      </c>
      <c r="N32" s="17">
        <f>SUM(D32:L32)</f>
        <v>0</v>
      </c>
      <c r="O32" s="9" t="s">
        <v>2</v>
      </c>
      <c r="P32" s="20" t="s">
        <v>1</v>
      </c>
      <c r="Q32" s="9" t="s">
        <v>2</v>
      </c>
      <c r="R32" s="19">
        <v>0</v>
      </c>
      <c r="S32" s="9" t="s">
        <v>2</v>
      </c>
      <c r="T32" s="21" t="e">
        <f>R32/N31</f>
        <v>#DIV/0!</v>
      </c>
      <c r="U32" s="9" t="s">
        <v>2</v>
      </c>
      <c r="V32" s="22" t="s">
        <v>1</v>
      </c>
      <c r="W32" s="9" t="s">
        <v>2</v>
      </c>
      <c r="X32" s="23" t="e">
        <f>R32/V32</f>
        <v>#VALUE!</v>
      </c>
      <c r="Y32" s="9" t="s">
        <v>2</v>
      </c>
      <c r="Z32" s="24" t="s">
        <v>1</v>
      </c>
      <c r="AA32" s="9" t="s">
        <v>2</v>
      </c>
      <c r="AB32" s="24" t="e">
        <f>SUM(Z32/N31)</f>
        <v>#VALUE!</v>
      </c>
      <c r="AC32" s="9" t="s">
        <v>2</v>
      </c>
      <c r="AD32" s="24" t="e">
        <f>SUM(Z32/R32)</f>
        <v>#VALUE!</v>
      </c>
      <c r="AE32" s="9" t="s">
        <v>2</v>
      </c>
      <c r="AF32" s="21">
        <v>0</v>
      </c>
      <c r="AG32" s="9" t="s">
        <v>2</v>
      </c>
      <c r="AH32" s="24" t="e">
        <f>Z32/AF32</f>
        <v>#VALUE!</v>
      </c>
      <c r="AI32" s="9" t="s">
        <v>2</v>
      </c>
      <c r="AJ32" s="25" t="e">
        <f>SUM(N31/AF32)</f>
        <v>#DIV/0!</v>
      </c>
    </row>
    <row r="33" spans="1:36" ht="15.75" x14ac:dyDescent="0.25">
      <c r="A33" s="3"/>
      <c r="B33" s="16" t="s">
        <v>36</v>
      </c>
      <c r="C33" s="9" t="s">
        <v>2</v>
      </c>
      <c r="D33" s="19">
        <v>0</v>
      </c>
      <c r="E33" s="9" t="s">
        <v>2</v>
      </c>
      <c r="F33" s="19">
        <v>0</v>
      </c>
      <c r="G33" s="9" t="s">
        <v>2</v>
      </c>
      <c r="H33" s="19">
        <v>0</v>
      </c>
      <c r="I33" s="9" t="s">
        <v>2</v>
      </c>
      <c r="J33" s="19">
        <v>0</v>
      </c>
      <c r="K33" s="9" t="s">
        <v>2</v>
      </c>
      <c r="L33" s="19">
        <v>0</v>
      </c>
      <c r="M33" s="9" t="s">
        <v>2</v>
      </c>
      <c r="N33" s="17">
        <f>SUM(D33:L33)</f>
        <v>0</v>
      </c>
      <c r="O33" s="9" t="s">
        <v>2</v>
      </c>
      <c r="P33" s="20"/>
      <c r="Q33" s="9" t="s">
        <v>2</v>
      </c>
      <c r="R33" s="19"/>
      <c r="S33" s="9" t="s">
        <v>2</v>
      </c>
      <c r="T33" s="21"/>
      <c r="U33" s="9" t="s">
        <v>2</v>
      </c>
      <c r="V33" s="22"/>
      <c r="W33" s="9" t="s">
        <v>2</v>
      </c>
      <c r="X33" s="23"/>
      <c r="Y33" s="9" t="s">
        <v>2</v>
      </c>
      <c r="Z33" s="24"/>
      <c r="AA33" s="9" t="s">
        <v>2</v>
      </c>
      <c r="AB33" s="24"/>
      <c r="AC33" s="9" t="s">
        <v>2</v>
      </c>
      <c r="AD33" s="24"/>
      <c r="AE33" s="9" t="s">
        <v>2</v>
      </c>
      <c r="AF33" s="21"/>
      <c r="AG33" s="9" t="s">
        <v>2</v>
      </c>
      <c r="AH33" s="24"/>
      <c r="AI33" s="9" t="s">
        <v>2</v>
      </c>
      <c r="AJ33" s="25"/>
    </row>
    <row r="34" spans="1:36" ht="15.75" x14ac:dyDescent="0.25">
      <c r="A34" s="3"/>
      <c r="B34" s="13" t="s">
        <v>37</v>
      </c>
      <c r="C34" s="9" t="s">
        <v>2</v>
      </c>
      <c r="D34" s="14" t="s">
        <v>37</v>
      </c>
      <c r="E34" s="9" t="s">
        <v>2</v>
      </c>
      <c r="F34" s="14" t="s">
        <v>37</v>
      </c>
      <c r="G34" s="9" t="s">
        <v>2</v>
      </c>
      <c r="H34" s="14" t="s">
        <v>37</v>
      </c>
      <c r="I34" s="9" t="s">
        <v>2</v>
      </c>
      <c r="J34" s="14" t="s">
        <v>37</v>
      </c>
      <c r="K34" s="9" t="s">
        <v>2</v>
      </c>
      <c r="L34" s="14" t="s">
        <v>37</v>
      </c>
      <c r="M34" s="9" t="s">
        <v>2</v>
      </c>
      <c r="N34" s="14" t="s">
        <v>37</v>
      </c>
      <c r="O34" s="9" t="s">
        <v>2</v>
      </c>
      <c r="P34" s="14" t="s">
        <v>37</v>
      </c>
      <c r="Q34" s="9" t="s">
        <v>2</v>
      </c>
      <c r="R34" s="14" t="s">
        <v>37</v>
      </c>
      <c r="S34" s="9" t="s">
        <v>2</v>
      </c>
      <c r="T34" s="14" t="s">
        <v>37</v>
      </c>
      <c r="U34" s="9" t="s">
        <v>2</v>
      </c>
      <c r="V34" s="14" t="s">
        <v>37</v>
      </c>
      <c r="W34" s="9" t="s">
        <v>2</v>
      </c>
      <c r="X34" s="14" t="s">
        <v>37</v>
      </c>
      <c r="Y34" s="9" t="s">
        <v>2</v>
      </c>
      <c r="Z34" s="14" t="s">
        <v>37</v>
      </c>
      <c r="AA34" s="9" t="s">
        <v>2</v>
      </c>
      <c r="AB34" s="14" t="s">
        <v>37</v>
      </c>
      <c r="AC34" s="9" t="s">
        <v>2</v>
      </c>
      <c r="AD34" s="14" t="s">
        <v>37</v>
      </c>
      <c r="AE34" s="9" t="s">
        <v>2</v>
      </c>
      <c r="AF34" s="26" t="s">
        <v>37</v>
      </c>
      <c r="AG34" s="9" t="s">
        <v>2</v>
      </c>
      <c r="AH34" s="27" t="s">
        <v>37</v>
      </c>
      <c r="AI34" s="9" t="s">
        <v>2</v>
      </c>
      <c r="AJ34" s="28" t="s">
        <v>37</v>
      </c>
    </row>
    <row r="35" spans="1:36" ht="15.75" x14ac:dyDescent="0.25">
      <c r="A35" s="3"/>
      <c r="B35" s="16" t="s">
        <v>44</v>
      </c>
      <c r="C35" s="9" t="s">
        <v>2</v>
      </c>
      <c r="D35" s="29" t="s">
        <v>1</v>
      </c>
      <c r="E35" s="9" t="s">
        <v>2</v>
      </c>
      <c r="F35" s="29" t="s">
        <v>1</v>
      </c>
      <c r="G35" s="9" t="s">
        <v>2</v>
      </c>
      <c r="H35" s="29" t="s">
        <v>1</v>
      </c>
      <c r="I35" s="9" t="s">
        <v>2</v>
      </c>
      <c r="J35" s="29" t="s">
        <v>1</v>
      </c>
      <c r="K35" s="9" t="s">
        <v>2</v>
      </c>
      <c r="L35" s="29" t="s">
        <v>1</v>
      </c>
      <c r="M35" s="9" t="s">
        <v>2</v>
      </c>
      <c r="N35" s="17">
        <f>SUM(N36+N37)</f>
        <v>0</v>
      </c>
      <c r="O35" s="9" t="s">
        <v>2</v>
      </c>
      <c r="P35" s="9" t="s">
        <v>1</v>
      </c>
      <c r="Q35" s="9" t="s">
        <v>2</v>
      </c>
      <c r="R35" s="10"/>
      <c r="S35" s="9" t="s">
        <v>2</v>
      </c>
      <c r="T35" s="10"/>
      <c r="U35" s="9" t="s">
        <v>2</v>
      </c>
      <c r="V35" s="9" t="s">
        <v>1</v>
      </c>
      <c r="W35" s="9" t="s">
        <v>2</v>
      </c>
      <c r="X35" s="10"/>
      <c r="Y35" s="9" t="s">
        <v>2</v>
      </c>
      <c r="Z35" s="1" t="s">
        <v>1</v>
      </c>
      <c r="AA35" s="9" t="s">
        <v>2</v>
      </c>
      <c r="AB35" s="10"/>
      <c r="AC35" s="9" t="s">
        <v>2</v>
      </c>
      <c r="AD35" s="10"/>
      <c r="AE35" s="9" t="s">
        <v>2</v>
      </c>
      <c r="AF35" s="30" t="s">
        <v>1</v>
      </c>
      <c r="AG35" s="9" t="s">
        <v>2</v>
      </c>
      <c r="AH35" s="24"/>
      <c r="AI35" s="9" t="s">
        <v>2</v>
      </c>
      <c r="AJ35" s="31"/>
    </row>
    <row r="36" spans="1:36" ht="15.75" x14ac:dyDescent="0.25">
      <c r="A36" s="3"/>
      <c r="B36" s="16" t="s">
        <v>35</v>
      </c>
      <c r="C36" s="9" t="s">
        <v>2</v>
      </c>
      <c r="D36" s="19">
        <v>0</v>
      </c>
      <c r="E36" s="9" t="s">
        <v>2</v>
      </c>
      <c r="F36" s="19">
        <v>0</v>
      </c>
      <c r="G36" s="9" t="s">
        <v>2</v>
      </c>
      <c r="H36" s="19">
        <v>0</v>
      </c>
      <c r="I36" s="9" t="s">
        <v>2</v>
      </c>
      <c r="J36" s="19">
        <v>0</v>
      </c>
      <c r="K36" s="9" t="s">
        <v>2</v>
      </c>
      <c r="L36" s="19">
        <v>0</v>
      </c>
      <c r="M36" s="9" t="s">
        <v>2</v>
      </c>
      <c r="N36" s="17">
        <f>SUM(D36:L36)</f>
        <v>0</v>
      </c>
      <c r="O36" s="9" t="s">
        <v>2</v>
      </c>
      <c r="P36" s="20" t="s">
        <v>1</v>
      </c>
      <c r="Q36" s="9" t="s">
        <v>2</v>
      </c>
      <c r="R36" s="19" t="s">
        <v>1</v>
      </c>
      <c r="S36" s="9" t="s">
        <v>2</v>
      </c>
      <c r="T36" s="21" t="e">
        <f>R36/N35</f>
        <v>#VALUE!</v>
      </c>
      <c r="U36" s="9" t="s">
        <v>2</v>
      </c>
      <c r="V36" s="22" t="s">
        <v>1</v>
      </c>
      <c r="W36" s="9" t="s">
        <v>2</v>
      </c>
      <c r="X36" s="23" t="e">
        <f>R36/V36</f>
        <v>#VALUE!</v>
      </c>
      <c r="Y36" s="9" t="s">
        <v>2</v>
      </c>
      <c r="Z36" s="24" t="s">
        <v>1</v>
      </c>
      <c r="AA36" s="9" t="s">
        <v>2</v>
      </c>
      <c r="AB36" s="24" t="e">
        <f>SUM(Z36/N35)</f>
        <v>#VALUE!</v>
      </c>
      <c r="AC36" s="9" t="s">
        <v>2</v>
      </c>
      <c r="AD36" s="24" t="e">
        <f>SUM(Z36/R36)</f>
        <v>#VALUE!</v>
      </c>
      <c r="AE36" s="9" t="s">
        <v>2</v>
      </c>
      <c r="AF36" s="21" t="s">
        <v>1</v>
      </c>
      <c r="AG36" s="9" t="s">
        <v>2</v>
      </c>
      <c r="AH36" s="24" t="e">
        <f>Z36/AF36</f>
        <v>#VALUE!</v>
      </c>
      <c r="AI36" s="9" t="s">
        <v>2</v>
      </c>
      <c r="AJ36" s="25" t="e">
        <f>SUM(N35/AF36)</f>
        <v>#VALUE!</v>
      </c>
    </row>
    <row r="37" spans="1:36" ht="15.75" x14ac:dyDescent="0.25">
      <c r="A37" s="3"/>
      <c r="B37" s="16" t="s">
        <v>36</v>
      </c>
      <c r="C37" s="9" t="s">
        <v>2</v>
      </c>
      <c r="D37" s="19">
        <v>0</v>
      </c>
      <c r="E37" s="9" t="s">
        <v>2</v>
      </c>
      <c r="F37" s="19">
        <v>0</v>
      </c>
      <c r="G37" s="9" t="s">
        <v>2</v>
      </c>
      <c r="H37" s="19">
        <v>0</v>
      </c>
      <c r="I37" s="9" t="s">
        <v>2</v>
      </c>
      <c r="J37" s="19">
        <v>0</v>
      </c>
      <c r="K37" s="9" t="s">
        <v>2</v>
      </c>
      <c r="L37" s="19">
        <v>0</v>
      </c>
      <c r="M37" s="9" t="s">
        <v>2</v>
      </c>
      <c r="N37" s="17">
        <f>SUM(D37:L37)</f>
        <v>0</v>
      </c>
      <c r="O37" s="9" t="s">
        <v>2</v>
      </c>
      <c r="P37" s="20"/>
      <c r="Q37" s="9" t="s">
        <v>2</v>
      </c>
      <c r="R37" s="19"/>
      <c r="S37" s="9" t="s">
        <v>2</v>
      </c>
      <c r="T37" s="21"/>
      <c r="U37" s="9" t="s">
        <v>2</v>
      </c>
      <c r="V37" s="22"/>
      <c r="W37" s="9" t="s">
        <v>2</v>
      </c>
      <c r="X37" s="23"/>
      <c r="Y37" s="9" t="s">
        <v>2</v>
      </c>
      <c r="Z37" s="24"/>
      <c r="AA37" s="9" t="s">
        <v>2</v>
      </c>
      <c r="AB37" s="24"/>
      <c r="AC37" s="9" t="s">
        <v>2</v>
      </c>
      <c r="AD37" s="24"/>
      <c r="AE37" s="9" t="s">
        <v>2</v>
      </c>
      <c r="AF37" s="21"/>
      <c r="AG37" s="9" t="s">
        <v>2</v>
      </c>
      <c r="AH37" s="24"/>
      <c r="AI37" s="9" t="s">
        <v>2</v>
      </c>
      <c r="AJ37" s="25"/>
    </row>
    <row r="38" spans="1:36" ht="15.75" x14ac:dyDescent="0.25">
      <c r="A38" s="3"/>
      <c r="B38" s="13" t="s">
        <v>37</v>
      </c>
      <c r="C38" s="9" t="s">
        <v>2</v>
      </c>
      <c r="D38" s="14" t="s">
        <v>37</v>
      </c>
      <c r="E38" s="9" t="s">
        <v>2</v>
      </c>
      <c r="F38" s="14" t="s">
        <v>37</v>
      </c>
      <c r="G38" s="9" t="s">
        <v>2</v>
      </c>
      <c r="H38" s="14" t="s">
        <v>37</v>
      </c>
      <c r="I38" s="9" t="s">
        <v>2</v>
      </c>
      <c r="J38" s="14" t="s">
        <v>37</v>
      </c>
      <c r="K38" s="9" t="s">
        <v>2</v>
      </c>
      <c r="L38" s="14" t="s">
        <v>37</v>
      </c>
      <c r="M38" s="9" t="s">
        <v>2</v>
      </c>
      <c r="N38" s="14" t="s">
        <v>37</v>
      </c>
      <c r="O38" s="9" t="s">
        <v>2</v>
      </c>
      <c r="P38" s="14" t="s">
        <v>37</v>
      </c>
      <c r="Q38" s="9" t="s">
        <v>2</v>
      </c>
      <c r="R38" s="14" t="s">
        <v>37</v>
      </c>
      <c r="S38" s="9" t="s">
        <v>2</v>
      </c>
      <c r="T38" s="14" t="s">
        <v>37</v>
      </c>
      <c r="U38" s="9" t="s">
        <v>2</v>
      </c>
      <c r="V38" s="14" t="s">
        <v>37</v>
      </c>
      <c r="W38" s="9" t="s">
        <v>2</v>
      </c>
      <c r="X38" s="14" t="s">
        <v>37</v>
      </c>
      <c r="Y38" s="9" t="s">
        <v>2</v>
      </c>
      <c r="Z38" s="14" t="s">
        <v>37</v>
      </c>
      <c r="AA38" s="9" t="s">
        <v>2</v>
      </c>
      <c r="AB38" s="14" t="s">
        <v>37</v>
      </c>
      <c r="AC38" s="9" t="s">
        <v>2</v>
      </c>
      <c r="AD38" s="14" t="s">
        <v>37</v>
      </c>
      <c r="AE38" s="9" t="s">
        <v>2</v>
      </c>
      <c r="AF38" s="26" t="s">
        <v>37</v>
      </c>
      <c r="AG38" s="9" t="s">
        <v>2</v>
      </c>
      <c r="AH38" s="27" t="s">
        <v>37</v>
      </c>
      <c r="AI38" s="9" t="s">
        <v>2</v>
      </c>
      <c r="AJ38" s="28" t="s">
        <v>37</v>
      </c>
    </row>
    <row r="39" spans="1:36" ht="15.75" x14ac:dyDescent="0.25">
      <c r="A39" s="3"/>
      <c r="B39" s="16" t="s">
        <v>45</v>
      </c>
      <c r="C39" s="9" t="s">
        <v>2</v>
      </c>
      <c r="D39" s="29" t="s">
        <v>1</v>
      </c>
      <c r="E39" s="9" t="s">
        <v>2</v>
      </c>
      <c r="F39" s="29" t="s">
        <v>1</v>
      </c>
      <c r="G39" s="9" t="s">
        <v>2</v>
      </c>
      <c r="H39" s="29" t="s">
        <v>1</v>
      </c>
      <c r="I39" s="9" t="s">
        <v>2</v>
      </c>
      <c r="J39" s="29" t="s">
        <v>1</v>
      </c>
      <c r="K39" s="9" t="s">
        <v>2</v>
      </c>
      <c r="L39" s="29" t="s">
        <v>1</v>
      </c>
      <c r="M39" s="9" t="s">
        <v>2</v>
      </c>
      <c r="N39" s="17">
        <f>SUM(N40+N41)</f>
        <v>0</v>
      </c>
      <c r="O39" s="9" t="s">
        <v>2</v>
      </c>
      <c r="P39" s="9" t="s">
        <v>1</v>
      </c>
      <c r="Q39" s="9" t="s">
        <v>2</v>
      </c>
      <c r="R39" s="10"/>
      <c r="S39" s="9" t="s">
        <v>2</v>
      </c>
      <c r="T39" s="10"/>
      <c r="U39" s="9" t="s">
        <v>2</v>
      </c>
      <c r="V39" s="9" t="s">
        <v>1</v>
      </c>
      <c r="W39" s="9" t="s">
        <v>2</v>
      </c>
      <c r="X39" s="10"/>
      <c r="Y39" s="9" t="s">
        <v>2</v>
      </c>
      <c r="Z39" s="1" t="s">
        <v>1</v>
      </c>
      <c r="AA39" s="9" t="s">
        <v>2</v>
      </c>
      <c r="AB39" s="10"/>
      <c r="AC39" s="9" t="s">
        <v>2</v>
      </c>
      <c r="AD39" s="10"/>
      <c r="AE39" s="9" t="s">
        <v>2</v>
      </c>
      <c r="AF39" s="30" t="s">
        <v>1</v>
      </c>
      <c r="AG39" s="9" t="s">
        <v>2</v>
      </c>
      <c r="AH39" s="24"/>
      <c r="AI39" s="9" t="s">
        <v>2</v>
      </c>
      <c r="AJ39" s="31"/>
    </row>
    <row r="40" spans="1:36" ht="15.75" x14ac:dyDescent="0.25">
      <c r="A40" s="3"/>
      <c r="B40" s="16" t="s">
        <v>35</v>
      </c>
      <c r="C40" s="9" t="s">
        <v>2</v>
      </c>
      <c r="D40" s="19">
        <v>0</v>
      </c>
      <c r="E40" s="9" t="s">
        <v>2</v>
      </c>
      <c r="F40" s="19">
        <v>0</v>
      </c>
      <c r="G40" s="9" t="s">
        <v>2</v>
      </c>
      <c r="H40" s="19">
        <v>0</v>
      </c>
      <c r="I40" s="9" t="s">
        <v>2</v>
      </c>
      <c r="J40" s="19">
        <v>0</v>
      </c>
      <c r="K40" s="9" t="s">
        <v>2</v>
      </c>
      <c r="L40" s="19">
        <v>0</v>
      </c>
      <c r="M40" s="9" t="s">
        <v>2</v>
      </c>
      <c r="N40" s="17">
        <f>SUM(D40:L40)</f>
        <v>0</v>
      </c>
      <c r="O40" s="9" t="s">
        <v>2</v>
      </c>
      <c r="P40" s="20" t="s">
        <v>1</v>
      </c>
      <c r="Q40" s="9" t="s">
        <v>2</v>
      </c>
      <c r="R40" s="19" t="s">
        <v>1</v>
      </c>
      <c r="S40" s="9" t="s">
        <v>2</v>
      </c>
      <c r="T40" s="21" t="e">
        <f>R40/N39</f>
        <v>#VALUE!</v>
      </c>
      <c r="U40" s="9" t="s">
        <v>2</v>
      </c>
      <c r="V40" s="22" t="s">
        <v>1</v>
      </c>
      <c r="W40" s="9" t="s">
        <v>2</v>
      </c>
      <c r="X40" s="23" t="e">
        <f>R40/V40</f>
        <v>#VALUE!</v>
      </c>
      <c r="Y40" s="9" t="s">
        <v>2</v>
      </c>
      <c r="Z40" s="24" t="s">
        <v>1</v>
      </c>
      <c r="AA40" s="9" t="s">
        <v>2</v>
      </c>
      <c r="AB40" s="24" t="e">
        <f>SUM(Z40/N39)</f>
        <v>#VALUE!</v>
      </c>
      <c r="AC40" s="9" t="s">
        <v>2</v>
      </c>
      <c r="AD40" s="24" t="e">
        <f>SUM(Z40/R40)</f>
        <v>#VALUE!</v>
      </c>
      <c r="AE40" s="9" t="s">
        <v>2</v>
      </c>
      <c r="AF40" s="21" t="s">
        <v>1</v>
      </c>
      <c r="AG40" s="9" t="s">
        <v>2</v>
      </c>
      <c r="AH40" s="24" t="e">
        <f>Z40/AF40</f>
        <v>#VALUE!</v>
      </c>
      <c r="AI40" s="9" t="s">
        <v>2</v>
      </c>
      <c r="AJ40" s="25" t="e">
        <f>SUM(N39/AF40)</f>
        <v>#VALUE!</v>
      </c>
    </row>
    <row r="41" spans="1:36" ht="15.75" x14ac:dyDescent="0.25">
      <c r="A41" s="3"/>
      <c r="B41" s="16" t="s">
        <v>36</v>
      </c>
      <c r="C41" s="9" t="s">
        <v>2</v>
      </c>
      <c r="D41" s="19">
        <v>0</v>
      </c>
      <c r="E41" s="9" t="s">
        <v>2</v>
      </c>
      <c r="F41" s="19">
        <v>0</v>
      </c>
      <c r="G41" s="9" t="s">
        <v>2</v>
      </c>
      <c r="H41" s="19">
        <v>0</v>
      </c>
      <c r="I41" s="9" t="s">
        <v>2</v>
      </c>
      <c r="J41" s="19">
        <v>0</v>
      </c>
      <c r="K41" s="9" t="s">
        <v>2</v>
      </c>
      <c r="L41" s="19">
        <v>0</v>
      </c>
      <c r="M41" s="9" t="s">
        <v>2</v>
      </c>
      <c r="N41" s="17">
        <f>SUM(D41:L41)</f>
        <v>0</v>
      </c>
      <c r="O41" s="9" t="s">
        <v>2</v>
      </c>
      <c r="P41" s="20"/>
      <c r="Q41" s="9" t="s">
        <v>2</v>
      </c>
      <c r="R41" s="19"/>
      <c r="S41" s="9" t="s">
        <v>2</v>
      </c>
      <c r="T41" s="21"/>
      <c r="U41" s="9" t="s">
        <v>2</v>
      </c>
      <c r="V41" s="22"/>
      <c r="W41" s="9" t="s">
        <v>2</v>
      </c>
      <c r="X41" s="23"/>
      <c r="Y41" s="9" t="s">
        <v>2</v>
      </c>
      <c r="Z41" s="24"/>
      <c r="AA41" s="9" t="s">
        <v>2</v>
      </c>
      <c r="AB41" s="24"/>
      <c r="AC41" s="9" t="s">
        <v>2</v>
      </c>
      <c r="AD41" s="24"/>
      <c r="AE41" s="9" t="s">
        <v>2</v>
      </c>
      <c r="AF41" s="21"/>
      <c r="AG41" s="9" t="s">
        <v>2</v>
      </c>
      <c r="AH41" s="24"/>
      <c r="AI41" s="9" t="s">
        <v>2</v>
      </c>
      <c r="AJ41" s="25"/>
    </row>
    <row r="42" spans="1:36" ht="15.75" x14ac:dyDescent="0.25">
      <c r="A42" s="3"/>
      <c r="B42" s="13" t="s">
        <v>37</v>
      </c>
      <c r="C42" s="9" t="s">
        <v>2</v>
      </c>
      <c r="D42" s="14" t="s">
        <v>37</v>
      </c>
      <c r="E42" s="9" t="s">
        <v>2</v>
      </c>
      <c r="F42" s="14" t="s">
        <v>37</v>
      </c>
      <c r="G42" s="9" t="s">
        <v>2</v>
      </c>
      <c r="H42" s="14" t="s">
        <v>37</v>
      </c>
      <c r="I42" s="9" t="s">
        <v>2</v>
      </c>
      <c r="J42" s="14" t="s">
        <v>37</v>
      </c>
      <c r="K42" s="9" t="s">
        <v>2</v>
      </c>
      <c r="L42" s="14" t="s">
        <v>37</v>
      </c>
      <c r="M42" s="9" t="s">
        <v>2</v>
      </c>
      <c r="N42" s="14" t="s">
        <v>37</v>
      </c>
      <c r="O42" s="9" t="s">
        <v>2</v>
      </c>
      <c r="P42" s="14" t="s">
        <v>37</v>
      </c>
      <c r="Q42" s="9" t="s">
        <v>2</v>
      </c>
      <c r="R42" s="14" t="s">
        <v>37</v>
      </c>
      <c r="S42" s="9" t="s">
        <v>2</v>
      </c>
      <c r="T42" s="14" t="s">
        <v>37</v>
      </c>
      <c r="U42" s="9" t="s">
        <v>2</v>
      </c>
      <c r="V42" s="14" t="s">
        <v>37</v>
      </c>
      <c r="W42" s="9" t="s">
        <v>2</v>
      </c>
      <c r="X42" s="14" t="s">
        <v>37</v>
      </c>
      <c r="Y42" s="9" t="s">
        <v>2</v>
      </c>
      <c r="Z42" s="14" t="s">
        <v>37</v>
      </c>
      <c r="AA42" s="9" t="s">
        <v>2</v>
      </c>
      <c r="AB42" s="14" t="s">
        <v>37</v>
      </c>
      <c r="AC42" s="9" t="s">
        <v>2</v>
      </c>
      <c r="AD42" s="14" t="s">
        <v>37</v>
      </c>
      <c r="AE42" s="9" t="s">
        <v>2</v>
      </c>
      <c r="AF42" s="26" t="s">
        <v>37</v>
      </c>
      <c r="AG42" s="9" t="s">
        <v>2</v>
      </c>
      <c r="AH42" s="27" t="s">
        <v>37</v>
      </c>
      <c r="AI42" s="9" t="s">
        <v>2</v>
      </c>
      <c r="AJ42" s="28" t="s">
        <v>37</v>
      </c>
    </row>
    <row r="43" spans="1:36" ht="15.75" x14ac:dyDescent="0.25">
      <c r="A43" s="3"/>
      <c r="B43" s="16" t="s">
        <v>46</v>
      </c>
      <c r="C43" s="9" t="s">
        <v>2</v>
      </c>
      <c r="D43" s="29" t="s">
        <v>1</v>
      </c>
      <c r="E43" s="9" t="s">
        <v>2</v>
      </c>
      <c r="F43" s="29" t="s">
        <v>1</v>
      </c>
      <c r="G43" s="9" t="s">
        <v>2</v>
      </c>
      <c r="H43" s="29" t="s">
        <v>1</v>
      </c>
      <c r="I43" s="9" t="s">
        <v>2</v>
      </c>
      <c r="J43" s="29" t="s">
        <v>1</v>
      </c>
      <c r="K43" s="9" t="s">
        <v>2</v>
      </c>
      <c r="L43" s="29" t="s">
        <v>1</v>
      </c>
      <c r="M43" s="9" t="s">
        <v>2</v>
      </c>
      <c r="N43" s="17">
        <f>SUM(N44+N45)</f>
        <v>0</v>
      </c>
      <c r="O43" s="9" t="s">
        <v>2</v>
      </c>
      <c r="P43" s="9" t="s">
        <v>1</v>
      </c>
      <c r="Q43" s="9" t="s">
        <v>2</v>
      </c>
      <c r="R43" s="10"/>
      <c r="S43" s="9" t="s">
        <v>2</v>
      </c>
      <c r="T43" s="10"/>
      <c r="U43" s="9" t="s">
        <v>2</v>
      </c>
      <c r="V43" s="9" t="s">
        <v>1</v>
      </c>
      <c r="W43" s="9" t="s">
        <v>2</v>
      </c>
      <c r="X43" s="10"/>
      <c r="Y43" s="9" t="s">
        <v>2</v>
      </c>
      <c r="Z43" s="1" t="s">
        <v>1</v>
      </c>
      <c r="AA43" s="9" t="s">
        <v>2</v>
      </c>
      <c r="AB43" s="10"/>
      <c r="AC43" s="9" t="s">
        <v>2</v>
      </c>
      <c r="AD43" s="10"/>
      <c r="AE43" s="9" t="s">
        <v>2</v>
      </c>
      <c r="AF43" s="30" t="s">
        <v>1</v>
      </c>
      <c r="AG43" s="9" t="s">
        <v>2</v>
      </c>
      <c r="AH43" s="24"/>
      <c r="AI43" s="9" t="s">
        <v>2</v>
      </c>
      <c r="AJ43" s="31"/>
    </row>
    <row r="44" spans="1:36" ht="15.75" x14ac:dyDescent="0.25">
      <c r="A44" s="3"/>
      <c r="B44" s="16" t="s">
        <v>35</v>
      </c>
      <c r="C44" s="9" t="s">
        <v>2</v>
      </c>
      <c r="D44" s="19">
        <v>0</v>
      </c>
      <c r="E44" s="9" t="s">
        <v>2</v>
      </c>
      <c r="F44" s="19">
        <v>0</v>
      </c>
      <c r="G44" s="9" t="s">
        <v>2</v>
      </c>
      <c r="H44" s="19">
        <v>0</v>
      </c>
      <c r="I44" s="9" t="s">
        <v>2</v>
      </c>
      <c r="J44" s="19">
        <v>0</v>
      </c>
      <c r="K44" s="9" t="s">
        <v>2</v>
      </c>
      <c r="L44" s="19">
        <v>0</v>
      </c>
      <c r="M44" s="9" t="s">
        <v>2</v>
      </c>
      <c r="N44" s="17">
        <f>SUM(D44:L44)</f>
        <v>0</v>
      </c>
      <c r="O44" s="9" t="s">
        <v>2</v>
      </c>
      <c r="P44" s="20" t="s">
        <v>1</v>
      </c>
      <c r="Q44" s="9" t="s">
        <v>2</v>
      </c>
      <c r="R44" s="19" t="s">
        <v>1</v>
      </c>
      <c r="S44" s="9" t="s">
        <v>2</v>
      </c>
      <c r="T44" s="21" t="e">
        <f>R44/N43</f>
        <v>#VALUE!</v>
      </c>
      <c r="U44" s="9" t="s">
        <v>2</v>
      </c>
      <c r="V44" s="22" t="s">
        <v>1</v>
      </c>
      <c r="W44" s="9" t="s">
        <v>2</v>
      </c>
      <c r="X44" s="23" t="e">
        <f>R44/V44</f>
        <v>#VALUE!</v>
      </c>
      <c r="Y44" s="9" t="s">
        <v>2</v>
      </c>
      <c r="Z44" s="24" t="s">
        <v>1</v>
      </c>
      <c r="AA44" s="9" t="s">
        <v>2</v>
      </c>
      <c r="AB44" s="24" t="e">
        <f>SUM(Z44/N43)</f>
        <v>#VALUE!</v>
      </c>
      <c r="AC44" s="9" t="s">
        <v>2</v>
      </c>
      <c r="AD44" s="24" t="e">
        <f>SUM(Z44/R44)</f>
        <v>#VALUE!</v>
      </c>
      <c r="AE44" s="9" t="s">
        <v>2</v>
      </c>
      <c r="AF44" s="21" t="s">
        <v>1</v>
      </c>
      <c r="AG44" s="9" t="s">
        <v>2</v>
      </c>
      <c r="AH44" s="24" t="e">
        <f>Z44/AF44</f>
        <v>#VALUE!</v>
      </c>
      <c r="AI44" s="9" t="s">
        <v>2</v>
      </c>
      <c r="AJ44" s="25" t="e">
        <f>SUM(N43/AF44)</f>
        <v>#VALUE!</v>
      </c>
    </row>
    <row r="45" spans="1:36" ht="15.75" x14ac:dyDescent="0.25">
      <c r="A45" s="3"/>
      <c r="B45" s="16" t="s">
        <v>36</v>
      </c>
      <c r="C45" s="9" t="s">
        <v>2</v>
      </c>
      <c r="D45" s="19">
        <v>0</v>
      </c>
      <c r="E45" s="9" t="s">
        <v>2</v>
      </c>
      <c r="F45" s="19">
        <v>0</v>
      </c>
      <c r="G45" s="9" t="s">
        <v>2</v>
      </c>
      <c r="H45" s="19">
        <v>0</v>
      </c>
      <c r="I45" s="9" t="s">
        <v>2</v>
      </c>
      <c r="J45" s="19">
        <v>0</v>
      </c>
      <c r="K45" s="9" t="s">
        <v>2</v>
      </c>
      <c r="L45" s="19">
        <v>0</v>
      </c>
      <c r="M45" s="9" t="s">
        <v>2</v>
      </c>
      <c r="N45" s="17">
        <f>SUM(D45:L45)</f>
        <v>0</v>
      </c>
      <c r="O45" s="9" t="s">
        <v>2</v>
      </c>
      <c r="P45" s="20"/>
      <c r="Q45" s="9" t="s">
        <v>2</v>
      </c>
      <c r="R45" s="19"/>
      <c r="S45" s="9" t="s">
        <v>2</v>
      </c>
      <c r="T45" s="21"/>
      <c r="U45" s="9" t="s">
        <v>2</v>
      </c>
      <c r="V45" s="22"/>
      <c r="W45" s="9" t="s">
        <v>2</v>
      </c>
      <c r="X45" s="23"/>
      <c r="Y45" s="9" t="s">
        <v>2</v>
      </c>
      <c r="Z45" s="24"/>
      <c r="AA45" s="9" t="s">
        <v>2</v>
      </c>
      <c r="AB45" s="24"/>
      <c r="AC45" s="9" t="s">
        <v>2</v>
      </c>
      <c r="AD45" s="24"/>
      <c r="AE45" s="9" t="s">
        <v>2</v>
      </c>
      <c r="AF45" s="21"/>
      <c r="AG45" s="9" t="s">
        <v>2</v>
      </c>
      <c r="AH45" s="24"/>
      <c r="AI45" s="9" t="s">
        <v>2</v>
      </c>
      <c r="AJ45" s="25"/>
    </row>
    <row r="46" spans="1:36" ht="15.75" x14ac:dyDescent="0.25">
      <c r="A46" s="3"/>
      <c r="B46" s="13"/>
      <c r="C46" s="9" t="s">
        <v>2</v>
      </c>
      <c r="D46" s="14" t="s">
        <v>37</v>
      </c>
      <c r="E46" s="9" t="s">
        <v>2</v>
      </c>
      <c r="F46" s="14" t="s">
        <v>37</v>
      </c>
      <c r="G46" s="9" t="s">
        <v>2</v>
      </c>
      <c r="H46" s="14" t="s">
        <v>37</v>
      </c>
      <c r="I46" s="9" t="s">
        <v>2</v>
      </c>
      <c r="J46" s="14" t="s">
        <v>37</v>
      </c>
      <c r="K46" s="9" t="s">
        <v>2</v>
      </c>
      <c r="L46" s="14" t="s">
        <v>37</v>
      </c>
      <c r="M46" s="9" t="s">
        <v>2</v>
      </c>
      <c r="N46" s="14" t="s">
        <v>37</v>
      </c>
      <c r="O46" s="9" t="s">
        <v>2</v>
      </c>
      <c r="P46" s="14" t="s">
        <v>37</v>
      </c>
      <c r="Q46" s="9" t="s">
        <v>2</v>
      </c>
      <c r="R46" s="14" t="s">
        <v>37</v>
      </c>
      <c r="S46" s="9" t="s">
        <v>2</v>
      </c>
      <c r="T46" s="14" t="s">
        <v>37</v>
      </c>
      <c r="U46" s="9" t="s">
        <v>2</v>
      </c>
      <c r="V46" s="14" t="s">
        <v>37</v>
      </c>
      <c r="W46" s="9" t="s">
        <v>2</v>
      </c>
      <c r="X46" s="14" t="s">
        <v>37</v>
      </c>
      <c r="Y46" s="9" t="s">
        <v>2</v>
      </c>
      <c r="Z46" s="14" t="s">
        <v>37</v>
      </c>
      <c r="AA46" s="9" t="s">
        <v>2</v>
      </c>
      <c r="AB46" s="14" t="s">
        <v>37</v>
      </c>
      <c r="AC46" s="9" t="s">
        <v>2</v>
      </c>
      <c r="AD46" s="14" t="s">
        <v>37</v>
      </c>
      <c r="AE46" s="9" t="s">
        <v>2</v>
      </c>
      <c r="AF46" s="26" t="s">
        <v>37</v>
      </c>
      <c r="AG46" s="9" t="s">
        <v>2</v>
      </c>
      <c r="AH46" s="27" t="s">
        <v>37</v>
      </c>
      <c r="AI46" s="9" t="s">
        <v>2</v>
      </c>
      <c r="AJ46" s="28" t="s">
        <v>37</v>
      </c>
    </row>
    <row r="47" spans="1:36" ht="15.75" x14ac:dyDescent="0.25">
      <c r="A47" s="3"/>
      <c r="B47" s="16" t="s">
        <v>47</v>
      </c>
      <c r="C47" s="9" t="s">
        <v>2</v>
      </c>
      <c r="D47" s="29" t="s">
        <v>1</v>
      </c>
      <c r="E47" s="9" t="s">
        <v>2</v>
      </c>
      <c r="F47" s="29" t="s">
        <v>1</v>
      </c>
      <c r="G47" s="9" t="s">
        <v>2</v>
      </c>
      <c r="H47" s="29" t="s">
        <v>1</v>
      </c>
      <c r="I47" s="9" t="s">
        <v>2</v>
      </c>
      <c r="J47" s="29" t="s">
        <v>1</v>
      </c>
      <c r="K47" s="9" t="s">
        <v>2</v>
      </c>
      <c r="L47" s="29" t="s">
        <v>1</v>
      </c>
      <c r="M47" s="9" t="s">
        <v>2</v>
      </c>
      <c r="N47" s="17">
        <f>SUM(N48+N49)</f>
        <v>0</v>
      </c>
      <c r="O47" s="9" t="s">
        <v>2</v>
      </c>
      <c r="P47" s="9" t="s">
        <v>1</v>
      </c>
      <c r="Q47" s="9" t="s">
        <v>2</v>
      </c>
      <c r="R47" s="10"/>
      <c r="S47" s="9" t="s">
        <v>2</v>
      </c>
      <c r="T47" s="10"/>
      <c r="U47" s="9" t="s">
        <v>2</v>
      </c>
      <c r="V47" s="9" t="s">
        <v>1</v>
      </c>
      <c r="W47" s="9" t="s">
        <v>2</v>
      </c>
      <c r="X47" s="10"/>
      <c r="Y47" s="9" t="s">
        <v>2</v>
      </c>
      <c r="Z47" s="1" t="s">
        <v>1</v>
      </c>
      <c r="AA47" s="9" t="s">
        <v>2</v>
      </c>
      <c r="AB47" s="10"/>
      <c r="AC47" s="9" t="s">
        <v>2</v>
      </c>
      <c r="AD47" s="10"/>
      <c r="AE47" s="9" t="s">
        <v>2</v>
      </c>
      <c r="AF47" s="30" t="s">
        <v>1</v>
      </c>
      <c r="AG47" s="9" t="s">
        <v>2</v>
      </c>
      <c r="AH47" s="24"/>
      <c r="AI47" s="9" t="s">
        <v>2</v>
      </c>
      <c r="AJ47" s="31"/>
    </row>
    <row r="48" spans="1:36" ht="15.75" x14ac:dyDescent="0.25">
      <c r="A48" s="3"/>
      <c r="B48" s="16" t="s">
        <v>35</v>
      </c>
      <c r="C48" s="9" t="s">
        <v>2</v>
      </c>
      <c r="D48" s="19">
        <v>0</v>
      </c>
      <c r="E48" s="9" t="s">
        <v>2</v>
      </c>
      <c r="F48" s="19">
        <v>0</v>
      </c>
      <c r="G48" s="9" t="s">
        <v>2</v>
      </c>
      <c r="H48" s="19">
        <v>0</v>
      </c>
      <c r="I48" s="9" t="s">
        <v>2</v>
      </c>
      <c r="J48" s="19">
        <v>0</v>
      </c>
      <c r="K48" s="9" t="s">
        <v>2</v>
      </c>
      <c r="L48" s="19">
        <v>0</v>
      </c>
      <c r="M48" s="9" t="s">
        <v>2</v>
      </c>
      <c r="N48" s="17">
        <f>SUM(D48:L48)</f>
        <v>0</v>
      </c>
      <c r="O48" s="9" t="s">
        <v>2</v>
      </c>
      <c r="P48" s="20" t="s">
        <v>1</v>
      </c>
      <c r="Q48" s="9" t="s">
        <v>2</v>
      </c>
      <c r="R48" s="19" t="s">
        <v>1</v>
      </c>
      <c r="S48" s="9" t="s">
        <v>2</v>
      </c>
      <c r="T48" s="21" t="e">
        <f>R48/N47</f>
        <v>#VALUE!</v>
      </c>
      <c r="U48" s="9" t="s">
        <v>2</v>
      </c>
      <c r="V48" s="22" t="s">
        <v>1</v>
      </c>
      <c r="W48" s="9" t="s">
        <v>2</v>
      </c>
      <c r="X48" s="23" t="e">
        <f>R48/V48</f>
        <v>#VALUE!</v>
      </c>
      <c r="Y48" s="9" t="s">
        <v>2</v>
      </c>
      <c r="Z48" s="24" t="s">
        <v>1</v>
      </c>
      <c r="AA48" s="9" t="s">
        <v>2</v>
      </c>
      <c r="AB48" s="24" t="e">
        <f>SUM(Z48/N47)</f>
        <v>#VALUE!</v>
      </c>
      <c r="AC48" s="9" t="s">
        <v>2</v>
      </c>
      <c r="AD48" s="24" t="e">
        <f>SUM(Z48/R48)</f>
        <v>#VALUE!</v>
      </c>
      <c r="AE48" s="9" t="s">
        <v>2</v>
      </c>
      <c r="AF48" s="21" t="s">
        <v>1</v>
      </c>
      <c r="AG48" s="9" t="s">
        <v>2</v>
      </c>
      <c r="AH48" s="24" t="e">
        <f>Z48/AF48</f>
        <v>#VALUE!</v>
      </c>
      <c r="AI48" s="9" t="s">
        <v>2</v>
      </c>
      <c r="AJ48" s="25" t="e">
        <f>SUM(N47/AF48)</f>
        <v>#VALUE!</v>
      </c>
    </row>
    <row r="49" spans="1:36" ht="15.75" x14ac:dyDescent="0.25">
      <c r="A49" s="3"/>
      <c r="B49" s="16" t="s">
        <v>36</v>
      </c>
      <c r="C49" s="9" t="s">
        <v>2</v>
      </c>
      <c r="D49" s="19">
        <v>0</v>
      </c>
      <c r="E49" s="9" t="s">
        <v>2</v>
      </c>
      <c r="F49" s="19">
        <v>0</v>
      </c>
      <c r="G49" s="9" t="s">
        <v>2</v>
      </c>
      <c r="H49" s="19">
        <v>0</v>
      </c>
      <c r="I49" s="9" t="s">
        <v>2</v>
      </c>
      <c r="J49" s="19">
        <v>0</v>
      </c>
      <c r="K49" s="9" t="s">
        <v>2</v>
      </c>
      <c r="L49" s="19">
        <v>0</v>
      </c>
      <c r="M49" s="9" t="s">
        <v>2</v>
      </c>
      <c r="N49" s="17">
        <f>SUM(D49:L49)</f>
        <v>0</v>
      </c>
      <c r="O49" s="9" t="s">
        <v>2</v>
      </c>
      <c r="P49" s="20"/>
      <c r="Q49" s="9" t="s">
        <v>2</v>
      </c>
      <c r="R49" s="19"/>
      <c r="S49" s="9" t="s">
        <v>2</v>
      </c>
      <c r="T49" s="21"/>
      <c r="U49" s="9" t="s">
        <v>2</v>
      </c>
      <c r="V49" s="22"/>
      <c r="W49" s="9" t="s">
        <v>2</v>
      </c>
      <c r="X49" s="23"/>
      <c r="Y49" s="9" t="s">
        <v>2</v>
      </c>
      <c r="Z49" s="24"/>
      <c r="AA49" s="9" t="s">
        <v>2</v>
      </c>
      <c r="AB49" s="24"/>
      <c r="AC49" s="9" t="s">
        <v>2</v>
      </c>
      <c r="AD49" s="24"/>
      <c r="AE49" s="9" t="s">
        <v>2</v>
      </c>
      <c r="AF49" s="21"/>
      <c r="AG49" s="9" t="s">
        <v>2</v>
      </c>
      <c r="AH49" s="24"/>
      <c r="AI49" s="9" t="s">
        <v>2</v>
      </c>
      <c r="AJ49" s="25"/>
    </row>
    <row r="50" spans="1:36" ht="15.75" x14ac:dyDescent="0.25">
      <c r="A50" s="3"/>
      <c r="B50" s="13" t="s">
        <v>37</v>
      </c>
      <c r="C50" s="9" t="s">
        <v>2</v>
      </c>
      <c r="D50" s="14" t="s">
        <v>37</v>
      </c>
      <c r="E50" s="9" t="s">
        <v>2</v>
      </c>
      <c r="F50" s="14" t="s">
        <v>37</v>
      </c>
      <c r="G50" s="9" t="s">
        <v>2</v>
      </c>
      <c r="H50" s="14" t="s">
        <v>37</v>
      </c>
      <c r="I50" s="9" t="s">
        <v>2</v>
      </c>
      <c r="J50" s="14" t="s">
        <v>37</v>
      </c>
      <c r="K50" s="9" t="s">
        <v>2</v>
      </c>
      <c r="L50" s="14" t="s">
        <v>37</v>
      </c>
      <c r="M50" s="9" t="s">
        <v>2</v>
      </c>
      <c r="N50" s="14" t="s">
        <v>37</v>
      </c>
      <c r="O50" s="9" t="s">
        <v>2</v>
      </c>
      <c r="P50" s="14" t="s">
        <v>37</v>
      </c>
      <c r="Q50" s="9" t="s">
        <v>2</v>
      </c>
      <c r="R50" s="14" t="s">
        <v>37</v>
      </c>
      <c r="S50" s="9" t="s">
        <v>2</v>
      </c>
      <c r="T50" s="14" t="s">
        <v>37</v>
      </c>
      <c r="U50" s="9" t="s">
        <v>2</v>
      </c>
      <c r="V50" s="14" t="s">
        <v>37</v>
      </c>
      <c r="W50" s="9" t="s">
        <v>2</v>
      </c>
      <c r="X50" s="14" t="s">
        <v>37</v>
      </c>
      <c r="Y50" s="9" t="s">
        <v>2</v>
      </c>
      <c r="Z50" s="14" t="s">
        <v>37</v>
      </c>
      <c r="AA50" s="9" t="s">
        <v>2</v>
      </c>
      <c r="AB50" s="14" t="s">
        <v>37</v>
      </c>
      <c r="AC50" s="9" t="s">
        <v>2</v>
      </c>
      <c r="AD50" s="14" t="s">
        <v>37</v>
      </c>
      <c r="AE50" s="9" t="s">
        <v>2</v>
      </c>
      <c r="AF50" s="26" t="s">
        <v>37</v>
      </c>
      <c r="AG50" s="9" t="s">
        <v>2</v>
      </c>
      <c r="AH50" s="27" t="s">
        <v>37</v>
      </c>
      <c r="AI50" s="9" t="s">
        <v>2</v>
      </c>
      <c r="AJ50" s="28" t="s">
        <v>37</v>
      </c>
    </row>
    <row r="51" spans="1:36" ht="15.75" x14ac:dyDescent="0.25">
      <c r="A51" s="3"/>
      <c r="B51" s="16" t="s">
        <v>48</v>
      </c>
      <c r="C51" s="9" t="s">
        <v>2</v>
      </c>
      <c r="D51" s="29" t="s">
        <v>1</v>
      </c>
      <c r="E51" s="9" t="s">
        <v>2</v>
      </c>
      <c r="F51" s="29" t="s">
        <v>1</v>
      </c>
      <c r="G51" s="9" t="s">
        <v>2</v>
      </c>
      <c r="H51" s="29" t="s">
        <v>1</v>
      </c>
      <c r="I51" s="9" t="s">
        <v>2</v>
      </c>
      <c r="J51" s="29" t="s">
        <v>1</v>
      </c>
      <c r="K51" s="9" t="s">
        <v>2</v>
      </c>
      <c r="L51" s="29" t="s">
        <v>1</v>
      </c>
      <c r="M51" s="9" t="s">
        <v>2</v>
      </c>
      <c r="N51" s="17">
        <f>SUM(N52+N53)</f>
        <v>0</v>
      </c>
      <c r="O51" s="9" t="s">
        <v>2</v>
      </c>
      <c r="P51" s="9" t="s">
        <v>1</v>
      </c>
      <c r="Q51" s="9" t="s">
        <v>2</v>
      </c>
      <c r="R51" s="10"/>
      <c r="S51" s="9" t="s">
        <v>2</v>
      </c>
      <c r="T51" s="10"/>
      <c r="U51" s="9" t="s">
        <v>2</v>
      </c>
      <c r="V51" s="9" t="s">
        <v>1</v>
      </c>
      <c r="W51" s="9" t="s">
        <v>2</v>
      </c>
      <c r="X51" s="10"/>
      <c r="Y51" s="9" t="s">
        <v>2</v>
      </c>
      <c r="Z51" s="1" t="s">
        <v>1</v>
      </c>
      <c r="AA51" s="9" t="s">
        <v>2</v>
      </c>
      <c r="AB51" s="10"/>
      <c r="AC51" s="9" t="s">
        <v>2</v>
      </c>
      <c r="AD51" s="10"/>
      <c r="AE51" s="9" t="s">
        <v>2</v>
      </c>
      <c r="AF51" s="30" t="s">
        <v>1</v>
      </c>
      <c r="AG51" s="9" t="s">
        <v>2</v>
      </c>
      <c r="AH51" s="24"/>
      <c r="AI51" s="9" t="s">
        <v>2</v>
      </c>
      <c r="AJ51" s="31"/>
    </row>
    <row r="52" spans="1:36" ht="15.75" x14ac:dyDescent="0.25">
      <c r="A52" s="3"/>
      <c r="B52" s="16" t="s">
        <v>35</v>
      </c>
      <c r="C52" s="9" t="s">
        <v>2</v>
      </c>
      <c r="D52" s="19">
        <v>0</v>
      </c>
      <c r="E52" s="9" t="s">
        <v>2</v>
      </c>
      <c r="F52" s="19">
        <v>0</v>
      </c>
      <c r="G52" s="9" t="s">
        <v>2</v>
      </c>
      <c r="H52" s="19">
        <v>0</v>
      </c>
      <c r="I52" s="9" t="s">
        <v>2</v>
      </c>
      <c r="J52" s="19">
        <v>0</v>
      </c>
      <c r="K52" s="9" t="s">
        <v>2</v>
      </c>
      <c r="L52" s="19">
        <v>0</v>
      </c>
      <c r="M52" s="9" t="s">
        <v>2</v>
      </c>
      <c r="N52" s="17">
        <f>SUM(D52:L52)</f>
        <v>0</v>
      </c>
      <c r="O52" s="9" t="s">
        <v>2</v>
      </c>
      <c r="P52" s="20" t="s">
        <v>1</v>
      </c>
      <c r="Q52" s="9" t="s">
        <v>2</v>
      </c>
      <c r="R52" s="19" t="s">
        <v>1</v>
      </c>
      <c r="S52" s="9" t="s">
        <v>2</v>
      </c>
      <c r="T52" s="21" t="e">
        <f>R52/N51</f>
        <v>#VALUE!</v>
      </c>
      <c r="U52" s="9" t="s">
        <v>2</v>
      </c>
      <c r="V52" s="22" t="s">
        <v>1</v>
      </c>
      <c r="W52" s="9" t="s">
        <v>2</v>
      </c>
      <c r="X52" s="23" t="e">
        <f>R52/V52</f>
        <v>#VALUE!</v>
      </c>
      <c r="Y52" s="9" t="s">
        <v>2</v>
      </c>
      <c r="Z52" s="24" t="s">
        <v>1</v>
      </c>
      <c r="AA52" s="9" t="s">
        <v>2</v>
      </c>
      <c r="AB52" s="24" t="e">
        <f>SUM(Z52/N51)</f>
        <v>#VALUE!</v>
      </c>
      <c r="AC52" s="9" t="s">
        <v>2</v>
      </c>
      <c r="AD52" s="24" t="e">
        <f>SUM(Z52/R52)</f>
        <v>#VALUE!</v>
      </c>
      <c r="AE52" s="9" t="s">
        <v>2</v>
      </c>
      <c r="AF52" s="21" t="s">
        <v>1</v>
      </c>
      <c r="AG52" s="9" t="s">
        <v>2</v>
      </c>
      <c r="AH52" s="24" t="e">
        <f>Z52/AF52</f>
        <v>#VALUE!</v>
      </c>
      <c r="AI52" s="9" t="s">
        <v>2</v>
      </c>
      <c r="AJ52" s="25" t="e">
        <f>SUM(N51/AF52)</f>
        <v>#VALUE!</v>
      </c>
    </row>
    <row r="53" spans="1:36" ht="15.75" x14ac:dyDescent="0.25">
      <c r="A53" s="3"/>
      <c r="B53" s="16" t="s">
        <v>36</v>
      </c>
      <c r="C53" s="9" t="s">
        <v>2</v>
      </c>
      <c r="D53" s="19">
        <v>0</v>
      </c>
      <c r="E53" s="9" t="s">
        <v>2</v>
      </c>
      <c r="F53" s="19">
        <v>0</v>
      </c>
      <c r="G53" s="9" t="s">
        <v>2</v>
      </c>
      <c r="H53" s="19">
        <v>0</v>
      </c>
      <c r="I53" s="9" t="s">
        <v>2</v>
      </c>
      <c r="J53" s="19">
        <v>0</v>
      </c>
      <c r="K53" s="9" t="s">
        <v>2</v>
      </c>
      <c r="L53" s="19">
        <v>0</v>
      </c>
      <c r="M53" s="9" t="s">
        <v>2</v>
      </c>
      <c r="N53" s="17">
        <f>SUM(D53:L53)</f>
        <v>0</v>
      </c>
      <c r="O53" s="9" t="s">
        <v>2</v>
      </c>
      <c r="P53" s="20"/>
      <c r="Q53" s="9" t="s">
        <v>2</v>
      </c>
      <c r="R53" s="19"/>
      <c r="S53" s="9" t="s">
        <v>2</v>
      </c>
      <c r="T53" s="21"/>
      <c r="U53" s="9" t="s">
        <v>2</v>
      </c>
      <c r="V53" s="22"/>
      <c r="W53" s="9" t="s">
        <v>2</v>
      </c>
      <c r="X53" s="23"/>
      <c r="Y53" s="9" t="s">
        <v>2</v>
      </c>
      <c r="Z53" s="24"/>
      <c r="AA53" s="9" t="s">
        <v>2</v>
      </c>
      <c r="AB53" s="24"/>
      <c r="AC53" s="9" t="s">
        <v>2</v>
      </c>
      <c r="AD53" s="24"/>
      <c r="AE53" s="9" t="s">
        <v>2</v>
      </c>
      <c r="AF53" s="21"/>
      <c r="AG53" s="9" t="s">
        <v>2</v>
      </c>
      <c r="AH53" s="24"/>
      <c r="AI53" s="9" t="s">
        <v>2</v>
      </c>
      <c r="AJ53" s="25"/>
    </row>
    <row r="54" spans="1:36" ht="15.75" x14ac:dyDescent="0.25">
      <c r="A54" s="3"/>
      <c r="B54" s="13" t="s">
        <v>32</v>
      </c>
      <c r="C54" s="9" t="s">
        <v>2</v>
      </c>
      <c r="D54" s="14" t="s">
        <v>32</v>
      </c>
      <c r="E54" s="9" t="s">
        <v>2</v>
      </c>
      <c r="F54" s="14" t="s">
        <v>32</v>
      </c>
      <c r="G54" s="9" t="s">
        <v>2</v>
      </c>
      <c r="H54" s="14" t="s">
        <v>32</v>
      </c>
      <c r="I54" s="9" t="s">
        <v>2</v>
      </c>
      <c r="J54" s="14" t="s">
        <v>32</v>
      </c>
      <c r="K54" s="9" t="s">
        <v>2</v>
      </c>
      <c r="L54" s="14" t="s">
        <v>32</v>
      </c>
      <c r="M54" s="9" t="s">
        <v>2</v>
      </c>
      <c r="N54" s="14" t="s">
        <v>32</v>
      </c>
      <c r="O54" s="9" t="s">
        <v>2</v>
      </c>
      <c r="P54" s="14" t="s">
        <v>32</v>
      </c>
      <c r="Q54" s="9" t="s">
        <v>2</v>
      </c>
      <c r="R54" s="14" t="s">
        <v>32</v>
      </c>
      <c r="S54" s="9" t="s">
        <v>2</v>
      </c>
      <c r="T54" s="14" t="s">
        <v>32</v>
      </c>
      <c r="U54" s="9" t="s">
        <v>2</v>
      </c>
      <c r="V54" s="14" t="s">
        <v>32</v>
      </c>
      <c r="W54" s="9" t="s">
        <v>2</v>
      </c>
      <c r="X54" s="14" t="s">
        <v>32</v>
      </c>
      <c r="Y54" s="9" t="s">
        <v>2</v>
      </c>
      <c r="Z54" s="14" t="s">
        <v>32</v>
      </c>
      <c r="AA54" s="9" t="s">
        <v>2</v>
      </c>
      <c r="AB54" s="14" t="s">
        <v>32</v>
      </c>
      <c r="AC54" s="9" t="s">
        <v>2</v>
      </c>
      <c r="AD54" s="14" t="s">
        <v>32</v>
      </c>
      <c r="AE54" s="9" t="s">
        <v>2</v>
      </c>
      <c r="AF54" s="14" t="s">
        <v>32</v>
      </c>
      <c r="AG54" s="9" t="s">
        <v>2</v>
      </c>
      <c r="AH54" s="14" t="s">
        <v>32</v>
      </c>
      <c r="AI54" s="9" t="s">
        <v>2</v>
      </c>
      <c r="AJ54" s="15" t="s">
        <v>32</v>
      </c>
    </row>
    <row r="55" spans="1:36" ht="15.75" x14ac:dyDescent="0.25">
      <c r="A55" s="3"/>
      <c r="B55" s="16" t="s">
        <v>35</v>
      </c>
      <c r="C55" s="9" t="s">
        <v>2</v>
      </c>
      <c r="D55" s="17">
        <f>SUM(D8+D12+D16+D20+D24+D28+D32+D36+D40+D44+D48+D52)</f>
        <v>1393</v>
      </c>
      <c r="E55" s="9" t="s">
        <v>2</v>
      </c>
      <c r="F55" s="17">
        <f>SUM(F8+F12+F16+F20+F24+F28+F32+F36+F40+F44+F48+F52)</f>
        <v>18034</v>
      </c>
      <c r="G55" s="9" t="s">
        <v>2</v>
      </c>
      <c r="H55" s="17">
        <f>SUM(H8+H12+H16+H20+H24+H28+H32+H36+H40+H44+H48+H52)</f>
        <v>2327</v>
      </c>
      <c r="I55" s="9" t="s">
        <v>2</v>
      </c>
      <c r="J55" s="17">
        <f>SUM(J8+J12+J16+J20+J24+J28+J32+J36+J40+J44+J48+J52)</f>
        <v>230</v>
      </c>
      <c r="K55" s="9" t="s">
        <v>2</v>
      </c>
      <c r="L55" s="17">
        <f>SUM(L8+L12+L16+L20+L24+L28+L32+L36+L40+L44+L48+L52)</f>
        <v>0</v>
      </c>
      <c r="M55" s="9" t="s">
        <v>2</v>
      </c>
      <c r="N55" s="17">
        <f>SUM(D55:L55)</f>
        <v>21984</v>
      </c>
      <c r="O55" s="9" t="s">
        <v>2</v>
      </c>
      <c r="P55" s="3"/>
      <c r="Q55" s="9" t="s">
        <v>2</v>
      </c>
      <c r="R55" s="3"/>
      <c r="S55" s="9" t="s">
        <v>2</v>
      </c>
      <c r="T55" s="3"/>
      <c r="U55" s="9" t="s">
        <v>2</v>
      </c>
      <c r="V55" s="3"/>
      <c r="W55" s="9" t="s">
        <v>2</v>
      </c>
      <c r="X55" s="3"/>
      <c r="Y55" s="9" t="s">
        <v>2</v>
      </c>
      <c r="Z55" s="3"/>
      <c r="AA55" s="9" t="s">
        <v>2</v>
      </c>
      <c r="AB55" s="3"/>
      <c r="AC55" s="9" t="s">
        <v>2</v>
      </c>
      <c r="AD55" s="3"/>
      <c r="AE55" s="9" t="s">
        <v>2</v>
      </c>
      <c r="AF55" s="3"/>
      <c r="AG55" s="9" t="s">
        <v>2</v>
      </c>
      <c r="AH55" s="3"/>
      <c r="AI55" s="9" t="s">
        <v>2</v>
      </c>
      <c r="AJ55" s="32" t="s">
        <v>1</v>
      </c>
    </row>
    <row r="56" spans="1:36" ht="15.75" x14ac:dyDescent="0.25">
      <c r="A56" s="3"/>
      <c r="B56" s="16" t="s">
        <v>36</v>
      </c>
      <c r="C56" s="9" t="s">
        <v>2</v>
      </c>
      <c r="D56" s="17">
        <f>SUM(D9+D13+D17+D21+D25+D29+D33+D37+D41+D45+D49+D53)</f>
        <v>89</v>
      </c>
      <c r="E56" s="9" t="s">
        <v>2</v>
      </c>
      <c r="F56" s="17">
        <f>SUM(F9+F13+F17+F21+F25+F29+F33+F37+F41+F45+F49+F53)</f>
        <v>636</v>
      </c>
      <c r="G56" s="9" t="s">
        <v>2</v>
      </c>
      <c r="H56" s="17">
        <f>SUM(H9+H13+H17+H21+H25+H29+H33+H37+H41+H45+H49+H53)</f>
        <v>58</v>
      </c>
      <c r="I56" s="9" t="s">
        <v>2</v>
      </c>
      <c r="J56" s="17">
        <f>SUM(J9+J13+J17+J21+J25+J29+J33+J37+J41+J45+J49+J53)</f>
        <v>180</v>
      </c>
      <c r="K56" s="9" t="s">
        <v>2</v>
      </c>
      <c r="L56" s="17">
        <f>SUM(L9+L13+L17+L21+L25+L29+L33+L37+L41+L45+L49+L53)</f>
        <v>1627</v>
      </c>
      <c r="M56" s="9" t="s">
        <v>2</v>
      </c>
      <c r="N56" s="17">
        <f>SUM(D56:J56)</f>
        <v>963</v>
      </c>
      <c r="O56" s="9" t="s">
        <v>2</v>
      </c>
      <c r="P56" s="24">
        <f>SUM(P8:P52)</f>
        <v>27153.5</v>
      </c>
      <c r="Q56" s="9" t="s">
        <v>2</v>
      </c>
      <c r="R56" s="33">
        <f>SUM(R8:R52)</f>
        <v>119237</v>
      </c>
      <c r="S56" s="9" t="s">
        <v>2</v>
      </c>
      <c r="T56" s="21">
        <f>R56/N57</f>
        <v>5.1961912232535843</v>
      </c>
      <c r="U56" s="9" t="s">
        <v>2</v>
      </c>
      <c r="V56" s="34">
        <f>SUM(V8:V52)</f>
        <v>16121.84</v>
      </c>
      <c r="W56" s="9" t="s">
        <v>2</v>
      </c>
      <c r="X56" s="23">
        <f>R56/V56</f>
        <v>7.3959920207618977</v>
      </c>
      <c r="Y56" s="9" t="s">
        <v>2</v>
      </c>
      <c r="Z56" s="35">
        <f>SUM(Z8:Z52)</f>
        <v>554794.12</v>
      </c>
      <c r="AA56" s="9" t="s">
        <v>2</v>
      </c>
      <c r="AB56" s="24">
        <f>SUM(Z56/N57)</f>
        <v>24.177196147644572</v>
      </c>
      <c r="AC56" s="9" t="s">
        <v>2</v>
      </c>
      <c r="AD56" s="24">
        <f>SUM(Z56/R56)</f>
        <v>4.6528688242743446</v>
      </c>
      <c r="AE56" s="9" t="s">
        <v>2</v>
      </c>
      <c r="AF56" s="34">
        <f>SUM(AF8:AF52)</f>
        <v>10217</v>
      </c>
      <c r="AG56" s="9" t="s">
        <v>2</v>
      </c>
      <c r="AH56" s="24">
        <f>Z56/AF56</f>
        <v>54.301078594499366</v>
      </c>
      <c r="AI56" s="9" t="s">
        <v>2</v>
      </c>
      <c r="AJ56" s="25">
        <f>SUM(N57/AF56)</f>
        <v>2.245962611334051</v>
      </c>
    </row>
    <row r="57" spans="1:36" ht="15.75" x14ac:dyDescent="0.25">
      <c r="A57" s="3"/>
      <c r="B57" s="2" t="s">
        <v>55</v>
      </c>
      <c r="C57" s="9" t="s">
        <v>2</v>
      </c>
      <c r="D57" s="17">
        <f>SUM(D55+D56)</f>
        <v>1482</v>
      </c>
      <c r="E57" s="9" t="s">
        <v>2</v>
      </c>
      <c r="F57" s="17">
        <f>SUM(F55+F56)</f>
        <v>18670</v>
      </c>
      <c r="G57" s="9" t="s">
        <v>2</v>
      </c>
      <c r="H57" s="17">
        <f>SUM(H55+H56)</f>
        <v>2385</v>
      </c>
      <c r="I57" s="9" t="s">
        <v>2</v>
      </c>
      <c r="J57" s="17">
        <f>SUM(J55+J56)</f>
        <v>410</v>
      </c>
      <c r="K57" s="9" t="s">
        <v>2</v>
      </c>
      <c r="L57" s="17">
        <f>SUM(L55+L56)</f>
        <v>1627</v>
      </c>
      <c r="M57" s="9" t="s">
        <v>2</v>
      </c>
      <c r="N57" s="17">
        <f>SUM(D57:J57)</f>
        <v>22947</v>
      </c>
      <c r="O57" s="9" t="s">
        <v>2</v>
      </c>
      <c r="P57" s="9" t="s">
        <v>1</v>
      </c>
      <c r="Q57" s="9" t="s">
        <v>2</v>
      </c>
      <c r="R57" s="9" t="s">
        <v>1</v>
      </c>
      <c r="S57" s="9" t="s">
        <v>2</v>
      </c>
      <c r="T57" s="10"/>
      <c r="U57" s="9" t="s">
        <v>2</v>
      </c>
      <c r="V57" s="9" t="s">
        <v>1</v>
      </c>
      <c r="W57" s="9" t="s">
        <v>2</v>
      </c>
      <c r="X57" s="10"/>
      <c r="Y57" s="9" t="s">
        <v>2</v>
      </c>
      <c r="Z57" s="10"/>
      <c r="AA57" s="9" t="s">
        <v>2</v>
      </c>
      <c r="AB57" s="10"/>
      <c r="AC57" s="9" t="s">
        <v>2</v>
      </c>
      <c r="AD57" s="9" t="s">
        <v>1</v>
      </c>
      <c r="AE57" s="9" t="s">
        <v>2</v>
      </c>
      <c r="AF57" s="21"/>
      <c r="AG57" s="9" t="s">
        <v>2</v>
      </c>
      <c r="AH57" s="24"/>
      <c r="AI57" s="9" t="s">
        <v>2</v>
      </c>
      <c r="AJ57" s="32" t="s">
        <v>1</v>
      </c>
    </row>
    <row r="58" spans="1:36" ht="15.75" x14ac:dyDescent="0.25">
      <c r="A58" s="3"/>
      <c r="B58" s="13" t="s">
        <v>32</v>
      </c>
      <c r="C58" s="9" t="s">
        <v>2</v>
      </c>
      <c r="D58" s="14" t="s">
        <v>32</v>
      </c>
      <c r="E58" s="9" t="s">
        <v>2</v>
      </c>
      <c r="F58" s="14" t="s">
        <v>32</v>
      </c>
      <c r="G58" s="9" t="s">
        <v>2</v>
      </c>
      <c r="H58" s="14" t="s">
        <v>32</v>
      </c>
      <c r="I58" s="9" t="s">
        <v>2</v>
      </c>
      <c r="J58" s="14" t="s">
        <v>32</v>
      </c>
      <c r="K58" s="9" t="s">
        <v>2</v>
      </c>
      <c r="L58" s="14" t="s">
        <v>32</v>
      </c>
      <c r="M58" s="9" t="s">
        <v>2</v>
      </c>
      <c r="N58" s="14" t="s">
        <v>32</v>
      </c>
      <c r="O58" s="9" t="s">
        <v>2</v>
      </c>
      <c r="P58" s="14" t="s">
        <v>32</v>
      </c>
      <c r="Q58" s="9" t="s">
        <v>2</v>
      </c>
      <c r="R58" s="14" t="s">
        <v>32</v>
      </c>
      <c r="S58" s="9" t="s">
        <v>2</v>
      </c>
      <c r="T58" s="14" t="s">
        <v>32</v>
      </c>
      <c r="U58" s="9" t="s">
        <v>2</v>
      </c>
      <c r="V58" s="14" t="s">
        <v>32</v>
      </c>
      <c r="W58" s="9" t="s">
        <v>2</v>
      </c>
      <c r="X58" s="14" t="s">
        <v>32</v>
      </c>
      <c r="Y58" s="9" t="s">
        <v>2</v>
      </c>
      <c r="Z58" s="14" t="s">
        <v>32</v>
      </c>
      <c r="AA58" s="9" t="s">
        <v>2</v>
      </c>
      <c r="AB58" s="14" t="s">
        <v>32</v>
      </c>
      <c r="AC58" s="9" t="s">
        <v>2</v>
      </c>
      <c r="AD58" s="14" t="s">
        <v>32</v>
      </c>
      <c r="AE58" s="9" t="s">
        <v>2</v>
      </c>
      <c r="AF58" s="26" t="s">
        <v>32</v>
      </c>
      <c r="AG58" s="9" t="s">
        <v>2</v>
      </c>
      <c r="AH58" s="27" t="s">
        <v>32</v>
      </c>
      <c r="AI58" s="9" t="s">
        <v>2</v>
      </c>
      <c r="AJ58" s="28" t="s">
        <v>32</v>
      </c>
    </row>
    <row r="59" spans="1:36" ht="15.75" x14ac:dyDescent="0.25">
      <c r="A59" s="3"/>
      <c r="B59" s="16" t="s">
        <v>54</v>
      </c>
      <c r="C59" s="9" t="s">
        <v>2</v>
      </c>
      <c r="D59" s="9" t="s">
        <v>1</v>
      </c>
      <c r="E59" s="9" t="s">
        <v>2</v>
      </c>
      <c r="F59" s="9" t="s">
        <v>1</v>
      </c>
      <c r="G59" s="9" t="s">
        <v>2</v>
      </c>
      <c r="H59" s="9" t="s">
        <v>1</v>
      </c>
      <c r="I59" s="9" t="s">
        <v>2</v>
      </c>
      <c r="J59" s="9" t="s">
        <v>1</v>
      </c>
      <c r="K59" s="9" t="s">
        <v>2</v>
      </c>
      <c r="L59" s="9" t="s">
        <v>1</v>
      </c>
      <c r="M59" s="9" t="s">
        <v>2</v>
      </c>
      <c r="N59" s="9" t="s">
        <v>1</v>
      </c>
      <c r="O59" s="9" t="s">
        <v>2</v>
      </c>
      <c r="P59" s="9" t="s">
        <v>1</v>
      </c>
      <c r="Q59" s="9" t="s">
        <v>2</v>
      </c>
      <c r="R59" s="10"/>
      <c r="S59" s="9" t="s">
        <v>2</v>
      </c>
      <c r="T59" s="10"/>
      <c r="U59" s="9" t="s">
        <v>2</v>
      </c>
      <c r="V59" s="10"/>
      <c r="W59" s="9" t="s">
        <v>2</v>
      </c>
      <c r="X59" s="10"/>
      <c r="Y59" s="9" t="s">
        <v>2</v>
      </c>
      <c r="Z59" s="10"/>
      <c r="AA59" s="9" t="s">
        <v>2</v>
      </c>
      <c r="AB59" s="10"/>
      <c r="AC59" s="9" t="s">
        <v>2</v>
      </c>
      <c r="AD59" s="10"/>
      <c r="AE59" s="9" t="s">
        <v>2</v>
      </c>
      <c r="AF59" s="21"/>
      <c r="AG59" s="9" t="s">
        <v>2</v>
      </c>
      <c r="AH59" s="24"/>
      <c r="AI59" s="9" t="s">
        <v>2</v>
      </c>
      <c r="AJ59" s="18"/>
    </row>
    <row r="60" spans="1:36" ht="15.75" x14ac:dyDescent="0.25">
      <c r="A60" s="3"/>
      <c r="B60" s="37">
        <v>42736</v>
      </c>
      <c r="C60" s="9" t="s">
        <v>2</v>
      </c>
      <c r="D60" s="17">
        <v>2146</v>
      </c>
      <c r="E60" s="9" t="s">
        <v>2</v>
      </c>
      <c r="F60" s="17">
        <v>21428</v>
      </c>
      <c r="G60" s="9" t="s">
        <v>2</v>
      </c>
      <c r="H60" s="17">
        <v>2845</v>
      </c>
      <c r="I60" s="9" t="s">
        <v>2</v>
      </c>
      <c r="J60" s="17">
        <v>510</v>
      </c>
      <c r="K60" s="9" t="s">
        <v>2</v>
      </c>
      <c r="L60" s="17">
        <v>1000</v>
      </c>
      <c r="M60" s="9" t="s">
        <v>2</v>
      </c>
      <c r="N60" s="17">
        <v>26929</v>
      </c>
      <c r="O60" s="9" t="s">
        <v>2</v>
      </c>
      <c r="P60" s="24">
        <v>31614.25</v>
      </c>
      <c r="Q60" s="9" t="s">
        <v>2</v>
      </c>
      <c r="R60" s="33">
        <v>138483</v>
      </c>
      <c r="S60" s="9" t="s">
        <v>2</v>
      </c>
      <c r="T60" s="21">
        <v>5.14</v>
      </c>
      <c r="U60" s="9" t="s">
        <v>2</v>
      </c>
      <c r="V60" s="34">
        <v>17371.75</v>
      </c>
      <c r="W60" s="9" t="s">
        <v>2</v>
      </c>
      <c r="X60" s="23">
        <f>R60/V60</f>
        <v>7.9717357203505692</v>
      </c>
      <c r="Y60" s="9" t="s">
        <v>2</v>
      </c>
      <c r="Z60" s="35">
        <v>587096.78</v>
      </c>
      <c r="AA60" s="9" t="s">
        <v>2</v>
      </c>
      <c r="AB60" s="24">
        <v>21.8</v>
      </c>
      <c r="AC60" s="9" t="s">
        <v>2</v>
      </c>
      <c r="AD60" s="24">
        <f>SUM(Z60/R60)</f>
        <v>4.2394862907360471</v>
      </c>
      <c r="AE60" s="9" t="s">
        <v>2</v>
      </c>
      <c r="AF60" s="34">
        <v>11873.71</v>
      </c>
      <c r="AG60" s="9" t="s">
        <v>2</v>
      </c>
      <c r="AH60" s="24">
        <f>Z60/AF60</f>
        <v>49.445100141404843</v>
      </c>
      <c r="AI60" s="9" t="s">
        <v>2</v>
      </c>
      <c r="AJ60" s="25">
        <v>2.27</v>
      </c>
    </row>
    <row r="61" spans="1:36" ht="15.75" x14ac:dyDescent="0.25">
      <c r="A61" s="3"/>
      <c r="B61" s="13" t="s">
        <v>32</v>
      </c>
      <c r="C61" s="9" t="s">
        <v>2</v>
      </c>
      <c r="D61" s="14" t="s">
        <v>32</v>
      </c>
      <c r="E61" s="9" t="s">
        <v>2</v>
      </c>
      <c r="F61" s="14" t="s">
        <v>32</v>
      </c>
      <c r="G61" s="9" t="s">
        <v>2</v>
      </c>
      <c r="H61" s="14" t="s">
        <v>32</v>
      </c>
      <c r="I61" s="9" t="s">
        <v>2</v>
      </c>
      <c r="J61" s="14" t="s">
        <v>32</v>
      </c>
      <c r="K61" s="9" t="s">
        <v>2</v>
      </c>
      <c r="L61" s="14" t="s">
        <v>32</v>
      </c>
      <c r="M61" s="9" t="s">
        <v>2</v>
      </c>
      <c r="N61" s="14" t="s">
        <v>32</v>
      </c>
      <c r="O61" s="9" t="s">
        <v>2</v>
      </c>
      <c r="P61" s="14" t="s">
        <v>32</v>
      </c>
      <c r="Q61" s="9" t="s">
        <v>2</v>
      </c>
      <c r="R61" s="14" t="s">
        <v>32</v>
      </c>
      <c r="S61" s="9" t="s">
        <v>2</v>
      </c>
      <c r="T61" s="14" t="s">
        <v>32</v>
      </c>
      <c r="U61" s="9" t="s">
        <v>2</v>
      </c>
      <c r="V61" s="14" t="s">
        <v>32</v>
      </c>
      <c r="W61" s="9" t="s">
        <v>2</v>
      </c>
      <c r="X61" s="14" t="s">
        <v>32</v>
      </c>
      <c r="Y61" s="9" t="s">
        <v>2</v>
      </c>
      <c r="Z61" s="14" t="s">
        <v>32</v>
      </c>
      <c r="AA61" s="9" t="s">
        <v>2</v>
      </c>
      <c r="AB61" s="14" t="s">
        <v>32</v>
      </c>
      <c r="AC61" s="9" t="s">
        <v>2</v>
      </c>
      <c r="AD61" s="14" t="s">
        <v>32</v>
      </c>
      <c r="AE61" s="9" t="s">
        <v>2</v>
      </c>
      <c r="AF61" s="26" t="s">
        <v>32</v>
      </c>
      <c r="AG61" s="9" t="s">
        <v>2</v>
      </c>
      <c r="AH61" s="27" t="s">
        <v>32</v>
      </c>
      <c r="AI61" s="9" t="s">
        <v>2</v>
      </c>
      <c r="AJ61" s="28" t="s">
        <v>32</v>
      </c>
    </row>
    <row r="62" spans="1:36" ht="15.75" x14ac:dyDescent="0.25">
      <c r="A62" s="3"/>
      <c r="B62" s="8"/>
      <c r="C62" s="9" t="s">
        <v>2</v>
      </c>
      <c r="D62" s="9" t="s">
        <v>1</v>
      </c>
      <c r="E62" s="9" t="s">
        <v>2</v>
      </c>
      <c r="F62" s="9" t="s">
        <v>1</v>
      </c>
      <c r="G62" s="9" t="s">
        <v>2</v>
      </c>
      <c r="H62" s="10"/>
      <c r="I62" s="9" t="s">
        <v>2</v>
      </c>
      <c r="J62" s="9" t="s">
        <v>1</v>
      </c>
      <c r="K62" s="9" t="s">
        <v>2</v>
      </c>
      <c r="L62" s="9" t="s">
        <v>1</v>
      </c>
      <c r="M62" s="9" t="s">
        <v>2</v>
      </c>
      <c r="N62" s="9" t="s">
        <v>1</v>
      </c>
      <c r="O62" s="9" t="s">
        <v>2</v>
      </c>
      <c r="P62" s="10"/>
      <c r="Q62" s="9" t="s">
        <v>2</v>
      </c>
      <c r="R62" s="10"/>
      <c r="S62" s="9" t="s">
        <v>2</v>
      </c>
      <c r="T62" s="10"/>
      <c r="U62" s="9" t="s">
        <v>2</v>
      </c>
      <c r="V62" s="9" t="s">
        <v>1</v>
      </c>
      <c r="W62" s="9" t="s">
        <v>2</v>
      </c>
      <c r="X62" s="10"/>
      <c r="Y62" s="9" t="s">
        <v>2</v>
      </c>
      <c r="Z62" s="10"/>
      <c r="AA62" s="9" t="s">
        <v>2</v>
      </c>
      <c r="AB62" s="10"/>
      <c r="AC62" s="9" t="s">
        <v>2</v>
      </c>
      <c r="AD62" s="10"/>
      <c r="AE62" s="9" t="s">
        <v>2</v>
      </c>
      <c r="AF62" s="10"/>
      <c r="AG62" s="9" t="s">
        <v>2</v>
      </c>
      <c r="AH62" s="10"/>
      <c r="AI62" s="9" t="s">
        <v>2</v>
      </c>
      <c r="AJ62" s="18"/>
    </row>
    <row r="63" spans="1:36" ht="16.5" thickBot="1" x14ac:dyDescent="0.3">
      <c r="A63" s="3"/>
      <c r="B63" s="38" t="s">
        <v>49</v>
      </c>
      <c r="C63" s="39" t="s">
        <v>2</v>
      </c>
      <c r="D63" s="40">
        <f>SUM(D57-D60)</f>
        <v>-664</v>
      </c>
      <c r="E63" s="41" t="s">
        <v>2</v>
      </c>
      <c r="F63" s="40">
        <f>SUM(F57-F60)</f>
        <v>-2758</v>
      </c>
      <c r="G63" s="41" t="s">
        <v>2</v>
      </c>
      <c r="H63" s="40">
        <f>SUM(H57-H60)</f>
        <v>-460</v>
      </c>
      <c r="I63" s="41" t="s">
        <v>2</v>
      </c>
      <c r="J63" s="40">
        <f>SUM(J57-J60)</f>
        <v>-100</v>
      </c>
      <c r="K63" s="41" t="s">
        <v>2</v>
      </c>
      <c r="L63" s="40">
        <f>SUM(L57-L60)</f>
        <v>627</v>
      </c>
      <c r="M63" s="41" t="s">
        <v>2</v>
      </c>
      <c r="N63" s="40">
        <f>SUM(N57-N60)</f>
        <v>-3982</v>
      </c>
      <c r="O63" s="39" t="s">
        <v>2</v>
      </c>
      <c r="P63" s="42">
        <f>SUM(P56-P60)</f>
        <v>-4460.75</v>
      </c>
      <c r="Q63" s="39" t="s">
        <v>2</v>
      </c>
      <c r="R63" s="40">
        <f>SUM(R56-R60)</f>
        <v>-19246</v>
      </c>
      <c r="S63" s="39" t="s">
        <v>2</v>
      </c>
      <c r="T63" s="43">
        <f>SUM(T56-T60)</f>
        <v>5.619122325358461E-2</v>
      </c>
      <c r="U63" s="39" t="s">
        <v>2</v>
      </c>
      <c r="V63" s="44">
        <f>SUM(V56-V60)</f>
        <v>-1249.9099999999999</v>
      </c>
      <c r="W63" s="39" t="s">
        <v>2</v>
      </c>
      <c r="X63" s="45">
        <f>SUM(X56-X60)</f>
        <v>-0.57574369958867155</v>
      </c>
      <c r="Y63" s="39" t="s">
        <v>2</v>
      </c>
      <c r="Z63" s="42">
        <f>SUM(Z56-Z60)</f>
        <v>-32302.660000000033</v>
      </c>
      <c r="AA63" s="39" t="s">
        <v>2</v>
      </c>
      <c r="AB63" s="42">
        <f>SUM(AB56-AB60)</f>
        <v>2.3771961476445718</v>
      </c>
      <c r="AC63" s="39" t="s">
        <v>2</v>
      </c>
      <c r="AD63" s="42">
        <f>SUM(AD56-AD60)</f>
        <v>0.41338253353829746</v>
      </c>
      <c r="AE63" s="39" t="s">
        <v>2</v>
      </c>
      <c r="AF63" s="46">
        <f>SUM(AF56-AF60)</f>
        <v>-1656.7099999999991</v>
      </c>
      <c r="AG63" s="39" t="s">
        <v>2</v>
      </c>
      <c r="AH63" s="42">
        <f>SUM(AH56-AH60)</f>
        <v>4.8559784530945223</v>
      </c>
      <c r="AI63" s="39" t="s">
        <v>2</v>
      </c>
      <c r="AJ63" s="47">
        <f>SUM(AJ56-AJ60)</f>
        <v>-2.4037388665949067E-2</v>
      </c>
    </row>
    <row r="64" spans="1:36" ht="16.5" thickTop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1" ht="15.75" x14ac:dyDescent="0.25">
      <c r="A65" s="3"/>
    </row>
    <row r="66" spans="1:1" ht="15.75" x14ac:dyDescent="0.25">
      <c r="A66" s="3"/>
    </row>
    <row r="67" spans="1:1" ht="15.75" x14ac:dyDescent="0.25">
      <c r="A67" s="3"/>
    </row>
    <row r="68" spans="1:1" ht="15.75" x14ac:dyDescent="0.25">
      <c r="A68" s="3"/>
    </row>
  </sheetData>
  <pageMargins left="7.3333333333333297E-3" right="0.7" top="0" bottom="0.75" header="0.3" footer="0.3"/>
  <pageSetup scale="44" orientation="landscape" r:id="rId1"/>
  <headerFooter>
    <oddHeader>&amp;C&amp;"-,Bold"CATC ANNUAL RIDERSHIP
FY 17-18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4"/>
  <sheetViews>
    <sheetView view="pageLayout" topLeftCell="Q46" zoomScaleNormal="100" workbookViewId="0"/>
  </sheetViews>
  <sheetFormatPr defaultRowHeight="15" x14ac:dyDescent="0.25"/>
  <cols>
    <col min="1" max="1" width="2.28515625" customWidth="1"/>
    <col min="2" max="2" width="18.5703125" bestFit="1" customWidth="1"/>
    <col min="3" max="3" width="2.28515625" customWidth="1"/>
    <col min="4" max="4" width="11.5703125" bestFit="1" customWidth="1"/>
    <col min="5" max="5" width="2.28515625" customWidth="1"/>
    <col min="6" max="6" width="13" bestFit="1" customWidth="1"/>
    <col min="7" max="7" width="2.28515625" customWidth="1"/>
    <col min="8" max="8" width="10.7109375" customWidth="1"/>
    <col min="9" max="9" width="2.28515625" customWidth="1"/>
    <col min="10" max="10" width="12.28515625" bestFit="1" customWidth="1"/>
    <col min="11" max="11" width="2.28515625" customWidth="1"/>
    <col min="12" max="12" width="10.85546875" bestFit="1" customWidth="1"/>
    <col min="13" max="13" width="2.28515625" customWidth="1"/>
    <col min="14" max="14" width="12.28515625" customWidth="1"/>
    <col min="15" max="15" width="2.28515625" customWidth="1"/>
    <col min="16" max="16" width="15.42578125" bestFit="1" customWidth="1"/>
    <col min="17" max="17" width="2.28515625" customWidth="1"/>
    <col min="18" max="18" width="10.28515625" bestFit="1" customWidth="1"/>
    <col min="19" max="19" width="2.28515625" customWidth="1"/>
    <col min="20" max="20" width="12.42578125" customWidth="1"/>
    <col min="21" max="21" width="2.28515625" customWidth="1"/>
    <col min="22" max="22" width="12.28515625" bestFit="1" customWidth="1"/>
    <col min="23" max="23" width="2.28515625" customWidth="1"/>
    <col min="24" max="24" width="12.140625" customWidth="1"/>
    <col min="25" max="25" width="2.28515625" customWidth="1"/>
    <col min="26" max="26" width="16.42578125" customWidth="1"/>
    <col min="27" max="27" width="2.28515625" customWidth="1"/>
    <col min="28" max="28" width="12.7109375" bestFit="1" customWidth="1"/>
    <col min="29" max="29" width="2.28515625" customWidth="1"/>
    <col min="30" max="30" width="12.42578125" customWidth="1"/>
    <col min="31" max="31" width="2.28515625" customWidth="1"/>
    <col min="32" max="32" width="11.5703125" bestFit="1" customWidth="1"/>
    <col min="33" max="33" width="2.28515625" customWidth="1"/>
    <col min="34" max="34" width="14.140625" bestFit="1" customWidth="1"/>
    <col min="35" max="35" width="2.28515625" customWidth="1"/>
    <col min="36" max="36" width="12.28515625" customWidth="1"/>
  </cols>
  <sheetData>
    <row r="1" spans="1:36" ht="16.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8" customHeight="1" thickTop="1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0" t="s">
        <v>51</v>
      </c>
      <c r="M2" s="5"/>
      <c r="N2" s="5"/>
      <c r="O2" s="6" t="s">
        <v>0</v>
      </c>
      <c r="P2" s="5"/>
      <c r="Q2" s="5"/>
      <c r="R2" s="5" t="s">
        <v>1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7"/>
    </row>
    <row r="3" spans="1:36" ht="18" customHeight="1" x14ac:dyDescent="0.25">
      <c r="A3" s="3"/>
      <c r="B3" s="8"/>
      <c r="C3" s="9" t="s">
        <v>2</v>
      </c>
      <c r="D3" s="10"/>
      <c r="E3" s="9" t="s">
        <v>2</v>
      </c>
      <c r="F3" s="10"/>
      <c r="G3" s="9" t="s">
        <v>2</v>
      </c>
      <c r="H3" s="10"/>
      <c r="I3" s="9" t="s">
        <v>2</v>
      </c>
      <c r="J3" s="11" t="s">
        <v>3</v>
      </c>
      <c r="K3" s="9" t="s">
        <v>2</v>
      </c>
      <c r="L3" s="11" t="s">
        <v>52</v>
      </c>
      <c r="M3" s="9" t="s">
        <v>2</v>
      </c>
      <c r="N3" s="10"/>
      <c r="O3" s="9" t="s">
        <v>2</v>
      </c>
      <c r="P3" s="11" t="s">
        <v>4</v>
      </c>
      <c r="Q3" s="9" t="s">
        <v>2</v>
      </c>
      <c r="R3" s="10"/>
      <c r="S3" s="9" t="s">
        <v>2</v>
      </c>
      <c r="T3" s="11" t="s">
        <v>5</v>
      </c>
      <c r="U3" s="9" t="s">
        <v>2</v>
      </c>
      <c r="V3" s="10"/>
      <c r="W3" s="9" t="s">
        <v>2</v>
      </c>
      <c r="X3" s="11" t="s">
        <v>6</v>
      </c>
      <c r="Y3" s="9" t="s">
        <v>2</v>
      </c>
      <c r="Z3" s="11" t="s">
        <v>7</v>
      </c>
      <c r="AA3" s="9" t="s">
        <v>2</v>
      </c>
      <c r="AB3" s="11" t="s">
        <v>8</v>
      </c>
      <c r="AC3" s="9" t="s">
        <v>2</v>
      </c>
      <c r="AD3" s="11" t="s">
        <v>9</v>
      </c>
      <c r="AE3" s="9" t="s">
        <v>2</v>
      </c>
      <c r="AF3" s="11" t="s">
        <v>7</v>
      </c>
      <c r="AG3" s="9" t="s">
        <v>2</v>
      </c>
      <c r="AH3" s="11" t="s">
        <v>10</v>
      </c>
      <c r="AI3" s="9" t="s">
        <v>2</v>
      </c>
      <c r="AJ3" s="12" t="s">
        <v>11</v>
      </c>
    </row>
    <row r="4" spans="1:36" ht="18" customHeight="1" x14ac:dyDescent="0.25">
      <c r="A4" s="3"/>
      <c r="B4" s="8"/>
      <c r="C4" s="9" t="s">
        <v>2</v>
      </c>
      <c r="D4" s="11" t="s">
        <v>1</v>
      </c>
      <c r="E4" s="9" t="s">
        <v>2</v>
      </c>
      <c r="F4" s="11" t="s">
        <v>1</v>
      </c>
      <c r="G4" s="9" t="s">
        <v>2</v>
      </c>
      <c r="H4" s="10"/>
      <c r="I4" s="9" t="s">
        <v>2</v>
      </c>
      <c r="J4" s="11" t="s">
        <v>12</v>
      </c>
      <c r="K4" s="9" t="s">
        <v>2</v>
      </c>
      <c r="L4" s="11" t="s">
        <v>13</v>
      </c>
      <c r="M4" s="9" t="s">
        <v>2</v>
      </c>
      <c r="N4" s="11" t="s">
        <v>7</v>
      </c>
      <c r="O4" s="9" t="s">
        <v>2</v>
      </c>
      <c r="P4" s="11" t="s">
        <v>14</v>
      </c>
      <c r="Q4" s="9" t="s">
        <v>2</v>
      </c>
      <c r="R4" s="9" t="s">
        <v>1</v>
      </c>
      <c r="S4" s="9" t="s">
        <v>2</v>
      </c>
      <c r="T4" s="11" t="s">
        <v>15</v>
      </c>
      <c r="U4" s="9" t="s">
        <v>2</v>
      </c>
      <c r="V4" s="11" t="s">
        <v>16</v>
      </c>
      <c r="W4" s="9" t="s">
        <v>2</v>
      </c>
      <c r="X4" s="11" t="s">
        <v>17</v>
      </c>
      <c r="Y4" s="9" t="s">
        <v>2</v>
      </c>
      <c r="Z4" s="11" t="s">
        <v>18</v>
      </c>
      <c r="AA4" s="9" t="s">
        <v>2</v>
      </c>
      <c r="AB4" s="11" t="s">
        <v>10</v>
      </c>
      <c r="AC4" s="9" t="s">
        <v>2</v>
      </c>
      <c r="AD4" s="11" t="s">
        <v>17</v>
      </c>
      <c r="AE4" s="9" t="s">
        <v>2</v>
      </c>
      <c r="AF4" s="11" t="s">
        <v>19</v>
      </c>
      <c r="AG4" s="9" t="s">
        <v>2</v>
      </c>
      <c r="AH4" s="11" t="s">
        <v>19</v>
      </c>
      <c r="AI4" s="9" t="s">
        <v>2</v>
      </c>
      <c r="AJ4" s="12" t="s">
        <v>20</v>
      </c>
    </row>
    <row r="5" spans="1:36" ht="18" customHeight="1" x14ac:dyDescent="0.25">
      <c r="A5" s="3"/>
      <c r="B5" s="8"/>
      <c r="C5" s="9" t="s">
        <v>2</v>
      </c>
      <c r="D5" s="11" t="s">
        <v>21</v>
      </c>
      <c r="E5" s="9" t="s">
        <v>2</v>
      </c>
      <c r="F5" s="11" t="s">
        <v>22</v>
      </c>
      <c r="G5" s="9" t="s">
        <v>2</v>
      </c>
      <c r="H5" s="11" t="s">
        <v>23</v>
      </c>
      <c r="I5" s="9" t="s">
        <v>2</v>
      </c>
      <c r="J5" s="11" t="s">
        <v>24</v>
      </c>
      <c r="K5" s="9" t="s">
        <v>2</v>
      </c>
      <c r="L5" s="11" t="s">
        <v>25</v>
      </c>
      <c r="M5" s="9" t="s">
        <v>2</v>
      </c>
      <c r="N5" s="11" t="s">
        <v>11</v>
      </c>
      <c r="O5" s="9" t="s">
        <v>2</v>
      </c>
      <c r="P5" s="11" t="s">
        <v>26</v>
      </c>
      <c r="Q5" s="9" t="s">
        <v>2</v>
      </c>
      <c r="R5" s="11" t="s">
        <v>6</v>
      </c>
      <c r="S5" s="9" t="s">
        <v>2</v>
      </c>
      <c r="T5" s="11" t="s">
        <v>11</v>
      </c>
      <c r="U5" s="9" t="s">
        <v>2</v>
      </c>
      <c r="V5" s="11" t="s">
        <v>27</v>
      </c>
      <c r="W5" s="9" t="s">
        <v>2</v>
      </c>
      <c r="X5" s="11" t="s">
        <v>28</v>
      </c>
      <c r="Y5" s="9" t="s">
        <v>2</v>
      </c>
      <c r="Z5" s="11" t="s">
        <v>9</v>
      </c>
      <c r="AA5" s="9" t="s">
        <v>2</v>
      </c>
      <c r="AB5" s="11" t="s">
        <v>11</v>
      </c>
      <c r="AC5" s="9" t="s">
        <v>2</v>
      </c>
      <c r="AD5" s="11" t="s">
        <v>29</v>
      </c>
      <c r="AE5" s="9" t="s">
        <v>2</v>
      </c>
      <c r="AF5" s="11" t="s">
        <v>30</v>
      </c>
      <c r="AG5" s="9" t="s">
        <v>2</v>
      </c>
      <c r="AH5" s="11" t="s">
        <v>31</v>
      </c>
      <c r="AI5" s="9" t="s">
        <v>2</v>
      </c>
      <c r="AJ5" s="12" t="s">
        <v>31</v>
      </c>
    </row>
    <row r="6" spans="1:36" ht="15.75" x14ac:dyDescent="0.25">
      <c r="A6" s="3"/>
      <c r="B6" s="13" t="s">
        <v>32</v>
      </c>
      <c r="C6" s="9" t="s">
        <v>2</v>
      </c>
      <c r="D6" s="14" t="s">
        <v>32</v>
      </c>
      <c r="E6" s="9" t="s">
        <v>2</v>
      </c>
      <c r="F6" s="14" t="s">
        <v>32</v>
      </c>
      <c r="G6" s="9" t="s">
        <v>2</v>
      </c>
      <c r="H6" s="14" t="s">
        <v>32</v>
      </c>
      <c r="I6" s="9" t="s">
        <v>2</v>
      </c>
      <c r="J6" s="14" t="s">
        <v>32</v>
      </c>
      <c r="K6" s="9" t="s">
        <v>2</v>
      </c>
      <c r="L6" s="14" t="s">
        <v>32</v>
      </c>
      <c r="M6" s="9" t="s">
        <v>2</v>
      </c>
      <c r="N6" s="14" t="s">
        <v>32</v>
      </c>
      <c r="O6" s="9" t="s">
        <v>2</v>
      </c>
      <c r="P6" s="14" t="s">
        <v>32</v>
      </c>
      <c r="Q6" s="9" t="s">
        <v>2</v>
      </c>
      <c r="R6" s="14" t="s">
        <v>32</v>
      </c>
      <c r="S6" s="9" t="s">
        <v>2</v>
      </c>
      <c r="T6" s="14" t="s">
        <v>32</v>
      </c>
      <c r="U6" s="9" t="s">
        <v>2</v>
      </c>
      <c r="V6" s="14" t="s">
        <v>32</v>
      </c>
      <c r="W6" s="9" t="s">
        <v>2</v>
      </c>
      <c r="X6" s="14" t="s">
        <v>32</v>
      </c>
      <c r="Y6" s="9" t="s">
        <v>2</v>
      </c>
      <c r="Z6" s="14" t="s">
        <v>32</v>
      </c>
      <c r="AA6" s="9" t="s">
        <v>2</v>
      </c>
      <c r="AB6" s="14" t="s">
        <v>32</v>
      </c>
      <c r="AC6" s="9" t="s">
        <v>2</v>
      </c>
      <c r="AD6" s="14" t="s">
        <v>32</v>
      </c>
      <c r="AE6" s="9" t="s">
        <v>2</v>
      </c>
      <c r="AF6" s="14" t="s">
        <v>32</v>
      </c>
      <c r="AG6" s="9" t="s">
        <v>2</v>
      </c>
      <c r="AH6" s="9" t="s">
        <v>33</v>
      </c>
      <c r="AI6" s="9" t="s">
        <v>2</v>
      </c>
      <c r="AJ6" s="15" t="s">
        <v>32</v>
      </c>
    </row>
    <row r="7" spans="1:36" ht="15.75" x14ac:dyDescent="0.25">
      <c r="A7" s="3"/>
      <c r="B7" s="16" t="s">
        <v>34</v>
      </c>
      <c r="C7" s="9" t="s">
        <v>2</v>
      </c>
      <c r="D7" s="10"/>
      <c r="E7" s="9" t="s">
        <v>2</v>
      </c>
      <c r="F7" s="10"/>
      <c r="G7" s="9" t="s">
        <v>2</v>
      </c>
      <c r="H7" s="10"/>
      <c r="I7" s="9" t="s">
        <v>2</v>
      </c>
      <c r="J7" s="9" t="s">
        <v>1</v>
      </c>
      <c r="K7" s="9" t="s">
        <v>2</v>
      </c>
      <c r="L7" s="9" t="s">
        <v>1</v>
      </c>
      <c r="M7" s="9" t="s">
        <v>2</v>
      </c>
      <c r="N7" s="17">
        <f>SUM(N8+N9)</f>
        <v>3466</v>
      </c>
      <c r="O7" s="9" t="s">
        <v>2</v>
      </c>
      <c r="P7" s="9" t="s">
        <v>1</v>
      </c>
      <c r="Q7" s="9" t="s">
        <v>2</v>
      </c>
      <c r="R7" s="10"/>
      <c r="S7" s="9" t="s">
        <v>2</v>
      </c>
      <c r="T7" s="10"/>
      <c r="U7" s="9" t="s">
        <v>2</v>
      </c>
      <c r="V7" s="9"/>
      <c r="W7" s="9" t="s">
        <v>2</v>
      </c>
      <c r="X7" s="10"/>
      <c r="Y7" s="9" t="s">
        <v>2</v>
      </c>
      <c r="Z7" s="9" t="s">
        <v>1</v>
      </c>
      <c r="AA7" s="9" t="s">
        <v>2</v>
      </c>
      <c r="AB7" s="9" t="s">
        <v>1</v>
      </c>
      <c r="AC7" s="9" t="s">
        <v>2</v>
      </c>
      <c r="AD7" s="10"/>
      <c r="AE7" s="9" t="s">
        <v>2</v>
      </c>
      <c r="AF7" s="10"/>
      <c r="AG7" s="9" t="s">
        <v>2</v>
      </c>
      <c r="AH7" s="10"/>
      <c r="AI7" s="9" t="s">
        <v>2</v>
      </c>
      <c r="AJ7" s="18"/>
    </row>
    <row r="8" spans="1:36" ht="15.75" x14ac:dyDescent="0.25">
      <c r="A8" s="3"/>
      <c r="B8" s="16" t="s">
        <v>35</v>
      </c>
      <c r="C8" s="9" t="s">
        <v>2</v>
      </c>
      <c r="D8" s="19">
        <v>222</v>
      </c>
      <c r="E8" s="9" t="s">
        <v>2</v>
      </c>
      <c r="F8" s="19">
        <v>2658</v>
      </c>
      <c r="G8" s="9" t="s">
        <v>2</v>
      </c>
      <c r="H8" s="19">
        <v>392</v>
      </c>
      <c r="I8" s="9" t="s">
        <v>2</v>
      </c>
      <c r="J8" s="19">
        <v>57</v>
      </c>
      <c r="K8" s="9" t="s">
        <v>2</v>
      </c>
      <c r="L8" s="19">
        <v>0</v>
      </c>
      <c r="M8" s="9" t="s">
        <v>2</v>
      </c>
      <c r="N8" s="17">
        <f>SUM(D8:K8)</f>
        <v>3329</v>
      </c>
      <c r="O8" s="9" t="s">
        <v>2</v>
      </c>
      <c r="P8" s="20">
        <v>4383</v>
      </c>
      <c r="Q8" s="9" t="s">
        <v>2</v>
      </c>
      <c r="R8" s="19">
        <v>18792</v>
      </c>
      <c r="S8" s="9" t="s">
        <v>2</v>
      </c>
      <c r="T8" s="21">
        <f>R8/N7</f>
        <v>5.4218118869013274</v>
      </c>
      <c r="U8" s="9" t="s">
        <v>2</v>
      </c>
      <c r="V8" s="22">
        <v>2394.36</v>
      </c>
      <c r="W8" s="9" t="s">
        <v>2</v>
      </c>
      <c r="X8" s="23">
        <f>R8/V8</f>
        <v>7.8484438430311227</v>
      </c>
      <c r="Y8" s="9" t="s">
        <v>2</v>
      </c>
      <c r="Z8" s="24">
        <v>86968.61</v>
      </c>
      <c r="AA8" s="9" t="s">
        <v>2</v>
      </c>
      <c r="AB8" s="24">
        <f>SUM(Z8/N7)</f>
        <v>25.091924408540105</v>
      </c>
      <c r="AC8" s="9" t="s">
        <v>2</v>
      </c>
      <c r="AD8" s="24">
        <f>SUM(Z8/R8)</f>
        <v>4.6279592379736059</v>
      </c>
      <c r="AE8" s="9" t="s">
        <v>2</v>
      </c>
      <c r="AF8" s="49">
        <v>1623.39</v>
      </c>
      <c r="AG8" s="9" t="s">
        <v>2</v>
      </c>
      <c r="AH8" s="24">
        <f>Z8/AF8</f>
        <v>53.572222324888038</v>
      </c>
      <c r="AI8" s="9" t="s">
        <v>2</v>
      </c>
      <c r="AJ8" s="25">
        <f>SUM(N7/AF8)</f>
        <v>2.135038407283524</v>
      </c>
    </row>
    <row r="9" spans="1:36" ht="15.75" x14ac:dyDescent="0.25">
      <c r="A9" s="3"/>
      <c r="B9" s="16" t="s">
        <v>36</v>
      </c>
      <c r="C9" s="9" t="s">
        <v>2</v>
      </c>
      <c r="D9" s="19">
        <v>16</v>
      </c>
      <c r="E9" s="9" t="s">
        <v>2</v>
      </c>
      <c r="F9" s="19">
        <v>108</v>
      </c>
      <c r="G9" s="9" t="s">
        <v>2</v>
      </c>
      <c r="H9" s="19">
        <v>11</v>
      </c>
      <c r="I9" s="9" t="s">
        <v>2</v>
      </c>
      <c r="J9" s="19">
        <v>2</v>
      </c>
      <c r="K9" s="9" t="s">
        <v>2</v>
      </c>
      <c r="L9" s="19">
        <v>0</v>
      </c>
      <c r="M9" s="9" t="s">
        <v>2</v>
      </c>
      <c r="N9" s="17">
        <f>SUM(D9:K9)</f>
        <v>137</v>
      </c>
      <c r="O9" s="9" t="s">
        <v>2</v>
      </c>
      <c r="P9" s="20"/>
      <c r="Q9" s="9" t="s">
        <v>2</v>
      </c>
      <c r="R9" s="19"/>
      <c r="S9" s="9" t="s">
        <v>2</v>
      </c>
      <c r="T9" s="21"/>
      <c r="U9" s="9" t="s">
        <v>2</v>
      </c>
      <c r="V9" s="22"/>
      <c r="W9" s="9" t="s">
        <v>2</v>
      </c>
      <c r="X9" s="23"/>
      <c r="Y9" s="9" t="s">
        <v>2</v>
      </c>
      <c r="Z9" s="24"/>
      <c r="AA9" s="9" t="s">
        <v>2</v>
      </c>
      <c r="AB9" s="24"/>
      <c r="AC9" s="9" t="s">
        <v>2</v>
      </c>
      <c r="AD9" s="24"/>
      <c r="AE9" s="9" t="s">
        <v>2</v>
      </c>
      <c r="AF9" s="21"/>
      <c r="AG9" s="9" t="s">
        <v>2</v>
      </c>
      <c r="AH9" s="24"/>
      <c r="AI9" s="9" t="s">
        <v>2</v>
      </c>
      <c r="AJ9" s="25"/>
    </row>
    <row r="10" spans="1:36" ht="15.75" x14ac:dyDescent="0.25">
      <c r="A10" s="3"/>
      <c r="B10" s="13" t="s">
        <v>37</v>
      </c>
      <c r="C10" s="9" t="s">
        <v>2</v>
      </c>
      <c r="D10" s="14" t="s">
        <v>37</v>
      </c>
      <c r="E10" s="9" t="s">
        <v>2</v>
      </c>
      <c r="F10" s="14" t="s">
        <v>37</v>
      </c>
      <c r="G10" s="9" t="s">
        <v>2</v>
      </c>
      <c r="H10" s="14" t="s">
        <v>37</v>
      </c>
      <c r="I10" s="9" t="s">
        <v>2</v>
      </c>
      <c r="J10" s="14" t="s">
        <v>37</v>
      </c>
      <c r="K10" s="9" t="s">
        <v>2</v>
      </c>
      <c r="L10" s="14" t="s">
        <v>37</v>
      </c>
      <c r="M10" s="9" t="s">
        <v>2</v>
      </c>
      <c r="N10" s="14" t="s">
        <v>37</v>
      </c>
      <c r="O10" s="9" t="s">
        <v>2</v>
      </c>
      <c r="P10" s="14" t="s">
        <v>37</v>
      </c>
      <c r="Q10" s="9" t="s">
        <v>2</v>
      </c>
      <c r="R10" s="14" t="s">
        <v>37</v>
      </c>
      <c r="S10" s="9" t="s">
        <v>2</v>
      </c>
      <c r="T10" s="14" t="s">
        <v>37</v>
      </c>
      <c r="U10" s="9" t="s">
        <v>2</v>
      </c>
      <c r="V10" s="14" t="s">
        <v>37</v>
      </c>
      <c r="W10" s="9" t="s">
        <v>2</v>
      </c>
      <c r="X10" s="14" t="s">
        <v>37</v>
      </c>
      <c r="Y10" s="9" t="s">
        <v>2</v>
      </c>
      <c r="Z10" s="14" t="s">
        <v>37</v>
      </c>
      <c r="AA10" s="9" t="s">
        <v>2</v>
      </c>
      <c r="AB10" s="14" t="s">
        <v>37</v>
      </c>
      <c r="AC10" s="9" t="s">
        <v>2</v>
      </c>
      <c r="AD10" s="14" t="s">
        <v>37</v>
      </c>
      <c r="AE10" s="9" t="s">
        <v>2</v>
      </c>
      <c r="AF10" s="26" t="s">
        <v>37</v>
      </c>
      <c r="AG10" s="9" t="s">
        <v>2</v>
      </c>
      <c r="AH10" s="27" t="s">
        <v>37</v>
      </c>
      <c r="AI10" s="9" t="s">
        <v>2</v>
      </c>
      <c r="AJ10" s="28" t="s">
        <v>37</v>
      </c>
    </row>
    <row r="11" spans="1:36" ht="15.75" x14ac:dyDescent="0.25">
      <c r="A11" s="3"/>
      <c r="B11" s="16" t="s">
        <v>38</v>
      </c>
      <c r="C11" s="9" t="s">
        <v>2</v>
      </c>
      <c r="D11" s="29" t="s">
        <v>1</v>
      </c>
      <c r="E11" s="9" t="s">
        <v>2</v>
      </c>
      <c r="F11" s="29" t="s">
        <v>1</v>
      </c>
      <c r="G11" s="9" t="s">
        <v>2</v>
      </c>
      <c r="H11" s="29" t="s">
        <v>1</v>
      </c>
      <c r="I11" s="9" t="s">
        <v>2</v>
      </c>
      <c r="J11" s="29" t="s">
        <v>1</v>
      </c>
      <c r="K11" s="9" t="s">
        <v>2</v>
      </c>
      <c r="L11" s="29" t="s">
        <v>1</v>
      </c>
      <c r="M11" s="9" t="s">
        <v>2</v>
      </c>
      <c r="N11" s="17">
        <f>SUM(N12+N13)</f>
        <v>3969</v>
      </c>
      <c r="O11" s="9" t="s">
        <v>2</v>
      </c>
      <c r="P11" s="9" t="s">
        <v>1</v>
      </c>
      <c r="Q11" s="9" t="s">
        <v>2</v>
      </c>
      <c r="R11" s="10"/>
      <c r="S11" s="9" t="s">
        <v>2</v>
      </c>
      <c r="T11" s="10"/>
      <c r="U11" s="9" t="s">
        <v>2</v>
      </c>
      <c r="V11" s="9" t="s">
        <v>1</v>
      </c>
      <c r="W11" s="9" t="s">
        <v>2</v>
      </c>
      <c r="X11" s="10"/>
      <c r="Y11" s="9" t="s">
        <v>2</v>
      </c>
      <c r="Z11" s="1" t="s">
        <v>1</v>
      </c>
      <c r="AA11" s="9" t="s">
        <v>2</v>
      </c>
      <c r="AB11" s="10"/>
      <c r="AC11" s="9" t="s">
        <v>2</v>
      </c>
      <c r="AD11" s="10"/>
      <c r="AE11" s="9" t="s">
        <v>2</v>
      </c>
      <c r="AF11" s="30" t="s">
        <v>1</v>
      </c>
      <c r="AG11" s="9" t="s">
        <v>2</v>
      </c>
      <c r="AH11" s="24"/>
      <c r="AI11" s="9" t="s">
        <v>2</v>
      </c>
      <c r="AJ11" s="31"/>
    </row>
    <row r="12" spans="1:36" ht="15.75" x14ac:dyDescent="0.25">
      <c r="A12" s="3"/>
      <c r="B12" s="16" t="s">
        <v>35</v>
      </c>
      <c r="C12" s="9" t="s">
        <v>2</v>
      </c>
      <c r="D12" s="19">
        <v>251</v>
      </c>
      <c r="E12" s="9" t="s">
        <v>2</v>
      </c>
      <c r="F12" s="19">
        <v>3089</v>
      </c>
      <c r="G12" s="9" t="s">
        <v>2</v>
      </c>
      <c r="H12" s="19">
        <v>390</v>
      </c>
      <c r="I12" s="9" t="s">
        <v>2</v>
      </c>
      <c r="J12" s="19">
        <v>79</v>
      </c>
      <c r="K12" s="9" t="s">
        <v>2</v>
      </c>
      <c r="L12" s="19">
        <v>0</v>
      </c>
      <c r="M12" s="9" t="s">
        <v>2</v>
      </c>
      <c r="N12" s="17">
        <f>SUM(D12:L12)</f>
        <v>3809</v>
      </c>
      <c r="O12" s="9" t="s">
        <v>2</v>
      </c>
      <c r="P12" s="20">
        <v>4502.5</v>
      </c>
      <c r="Q12" s="9" t="s">
        <v>2</v>
      </c>
      <c r="R12" s="19">
        <v>21518</v>
      </c>
      <c r="S12" s="9" t="s">
        <v>2</v>
      </c>
      <c r="T12" s="21">
        <f>R12/N11</f>
        <v>5.4215167548500878</v>
      </c>
      <c r="U12" s="9" t="s">
        <v>2</v>
      </c>
      <c r="V12" s="22">
        <v>2761.94</v>
      </c>
      <c r="W12" s="9" t="s">
        <v>2</v>
      </c>
      <c r="X12" s="23">
        <f>R12/V12</f>
        <v>7.790900598854428</v>
      </c>
      <c r="Y12" s="9" t="s">
        <v>2</v>
      </c>
      <c r="Z12" s="24">
        <v>69054.63</v>
      </c>
      <c r="AA12" s="9" t="s">
        <v>2</v>
      </c>
      <c r="AB12" s="24">
        <f>SUM(Z12/N11)</f>
        <v>17.398495842781557</v>
      </c>
      <c r="AC12" s="9" t="s">
        <v>2</v>
      </c>
      <c r="AD12" s="24">
        <f>SUM(Z12/R12)</f>
        <v>3.2091565201226881</v>
      </c>
      <c r="AE12" s="9" t="s">
        <v>2</v>
      </c>
      <c r="AF12" s="49">
        <v>1904.78</v>
      </c>
      <c r="AG12" s="9" t="s">
        <v>2</v>
      </c>
      <c r="AH12" s="24">
        <f>Z12/AF12</f>
        <v>36.253336343304738</v>
      </c>
      <c r="AI12" s="9" t="s">
        <v>2</v>
      </c>
      <c r="AJ12" s="25">
        <f>SUM(N11/AF12)</f>
        <v>2.0837052048005544</v>
      </c>
    </row>
    <row r="13" spans="1:36" ht="15.75" x14ac:dyDescent="0.25">
      <c r="A13" s="3"/>
      <c r="B13" s="16" t="s">
        <v>36</v>
      </c>
      <c r="C13" s="9" t="s">
        <v>2</v>
      </c>
      <c r="D13" s="19">
        <v>20</v>
      </c>
      <c r="E13" s="9" t="s">
        <v>2</v>
      </c>
      <c r="F13" s="19">
        <v>85</v>
      </c>
      <c r="G13" s="9" t="s">
        <v>2</v>
      </c>
      <c r="H13" s="19">
        <v>6</v>
      </c>
      <c r="I13" s="9" t="s">
        <v>2</v>
      </c>
      <c r="J13" s="19">
        <v>49</v>
      </c>
      <c r="K13" s="9" t="s">
        <v>2</v>
      </c>
      <c r="L13" s="19">
        <v>1627</v>
      </c>
      <c r="M13" s="9" t="s">
        <v>2</v>
      </c>
      <c r="N13" s="17">
        <f>SUM(D13:J13)</f>
        <v>160</v>
      </c>
      <c r="O13" s="9" t="s">
        <v>2</v>
      </c>
      <c r="P13" s="20"/>
      <c r="Q13" s="9" t="s">
        <v>2</v>
      </c>
      <c r="R13" s="19"/>
      <c r="S13" s="9" t="s">
        <v>2</v>
      </c>
      <c r="T13" s="21"/>
      <c r="U13" s="9" t="s">
        <v>2</v>
      </c>
      <c r="V13" s="22"/>
      <c r="W13" s="9" t="s">
        <v>2</v>
      </c>
      <c r="X13" s="23"/>
      <c r="Y13" s="9" t="s">
        <v>2</v>
      </c>
      <c r="Z13" s="24"/>
      <c r="AA13" s="9" t="s">
        <v>2</v>
      </c>
      <c r="AB13" s="24"/>
      <c r="AC13" s="9" t="s">
        <v>2</v>
      </c>
      <c r="AD13" s="24"/>
      <c r="AE13" s="9" t="s">
        <v>2</v>
      </c>
      <c r="AF13" s="21"/>
      <c r="AG13" s="9" t="s">
        <v>2</v>
      </c>
      <c r="AH13" s="24"/>
      <c r="AI13" s="9" t="s">
        <v>2</v>
      </c>
      <c r="AJ13" s="25"/>
    </row>
    <row r="14" spans="1:36" ht="15.75" x14ac:dyDescent="0.25">
      <c r="A14" s="3"/>
      <c r="B14" s="13" t="s">
        <v>37</v>
      </c>
      <c r="C14" s="9" t="s">
        <v>2</v>
      </c>
      <c r="D14" s="14" t="s">
        <v>37</v>
      </c>
      <c r="E14" s="9" t="s">
        <v>2</v>
      </c>
      <c r="F14" s="14" t="s">
        <v>37</v>
      </c>
      <c r="G14" s="9" t="s">
        <v>2</v>
      </c>
      <c r="H14" s="14" t="s">
        <v>37</v>
      </c>
      <c r="I14" s="9" t="s">
        <v>2</v>
      </c>
      <c r="J14" s="14" t="s">
        <v>37</v>
      </c>
      <c r="K14" s="9" t="s">
        <v>2</v>
      </c>
      <c r="L14" s="14" t="s">
        <v>37</v>
      </c>
      <c r="M14" s="9" t="s">
        <v>2</v>
      </c>
      <c r="N14" s="14" t="s">
        <v>37</v>
      </c>
      <c r="O14" s="9" t="s">
        <v>2</v>
      </c>
      <c r="P14" s="14" t="s">
        <v>37</v>
      </c>
      <c r="Q14" s="9" t="s">
        <v>2</v>
      </c>
      <c r="R14" s="14" t="s">
        <v>37</v>
      </c>
      <c r="S14" s="9" t="s">
        <v>2</v>
      </c>
      <c r="T14" s="14" t="s">
        <v>37</v>
      </c>
      <c r="U14" s="9" t="s">
        <v>2</v>
      </c>
      <c r="V14" s="14" t="s">
        <v>37</v>
      </c>
      <c r="W14" s="9" t="s">
        <v>2</v>
      </c>
      <c r="X14" s="14" t="s">
        <v>37</v>
      </c>
      <c r="Y14" s="9" t="s">
        <v>2</v>
      </c>
      <c r="Z14" s="14" t="s">
        <v>37</v>
      </c>
      <c r="AA14" s="9" t="s">
        <v>2</v>
      </c>
      <c r="AB14" s="14" t="s">
        <v>37</v>
      </c>
      <c r="AC14" s="9" t="s">
        <v>2</v>
      </c>
      <c r="AD14" s="14" t="s">
        <v>37</v>
      </c>
      <c r="AE14" s="9" t="s">
        <v>2</v>
      </c>
      <c r="AF14" s="26" t="s">
        <v>37</v>
      </c>
      <c r="AG14" s="9" t="s">
        <v>2</v>
      </c>
      <c r="AH14" s="27" t="s">
        <v>37</v>
      </c>
      <c r="AI14" s="9" t="s">
        <v>2</v>
      </c>
      <c r="AJ14" s="28" t="s">
        <v>37</v>
      </c>
    </row>
    <row r="15" spans="1:36" ht="15.75" x14ac:dyDescent="0.25">
      <c r="A15" s="3"/>
      <c r="B15" s="16" t="s">
        <v>39</v>
      </c>
      <c r="C15" s="9" t="s">
        <v>2</v>
      </c>
      <c r="D15" s="29" t="s">
        <v>1</v>
      </c>
      <c r="E15" s="9" t="s">
        <v>2</v>
      </c>
      <c r="F15" s="29" t="s">
        <v>1</v>
      </c>
      <c r="G15" s="9" t="s">
        <v>2</v>
      </c>
      <c r="H15" s="29" t="s">
        <v>1</v>
      </c>
      <c r="I15" s="9" t="s">
        <v>2</v>
      </c>
      <c r="J15" s="29" t="s">
        <v>1</v>
      </c>
      <c r="K15" s="9" t="s">
        <v>2</v>
      </c>
      <c r="L15" s="29" t="s">
        <v>1</v>
      </c>
      <c r="M15" s="9" t="s">
        <v>2</v>
      </c>
      <c r="N15" s="17">
        <f>SUM(N16+N17)</f>
        <v>3777</v>
      </c>
      <c r="O15" s="9" t="s">
        <v>2</v>
      </c>
      <c r="P15" s="9" t="s">
        <v>1</v>
      </c>
      <c r="Q15" s="9" t="s">
        <v>2</v>
      </c>
      <c r="R15" s="10"/>
      <c r="S15" s="9" t="s">
        <v>2</v>
      </c>
      <c r="T15" s="10"/>
      <c r="U15" s="9" t="s">
        <v>2</v>
      </c>
      <c r="V15" s="9" t="s">
        <v>1</v>
      </c>
      <c r="W15" s="9" t="s">
        <v>2</v>
      </c>
      <c r="X15" s="10"/>
      <c r="Y15" s="9" t="s">
        <v>2</v>
      </c>
      <c r="Z15" s="1" t="s">
        <v>1</v>
      </c>
      <c r="AA15" s="9" t="s">
        <v>2</v>
      </c>
      <c r="AB15" s="10"/>
      <c r="AC15" s="9" t="s">
        <v>2</v>
      </c>
      <c r="AD15" s="10"/>
      <c r="AE15" s="9" t="s">
        <v>2</v>
      </c>
      <c r="AF15" s="30" t="s">
        <v>1</v>
      </c>
      <c r="AG15" s="9" t="s">
        <v>2</v>
      </c>
      <c r="AH15" s="24"/>
      <c r="AI15" s="9" t="s">
        <v>2</v>
      </c>
      <c r="AJ15" s="31"/>
    </row>
    <row r="16" spans="1:36" ht="15.75" x14ac:dyDescent="0.25">
      <c r="A16" s="3"/>
      <c r="B16" s="16" t="s">
        <v>35</v>
      </c>
      <c r="C16" s="9" t="s">
        <v>2</v>
      </c>
      <c r="D16" s="19">
        <v>239</v>
      </c>
      <c r="E16" s="9" t="s">
        <v>2</v>
      </c>
      <c r="F16" s="19">
        <v>2977</v>
      </c>
      <c r="G16" s="9" t="s">
        <v>2</v>
      </c>
      <c r="H16" s="19">
        <v>391</v>
      </c>
      <c r="I16" s="9" t="s">
        <v>2</v>
      </c>
      <c r="J16" s="19">
        <v>23</v>
      </c>
      <c r="K16" s="9" t="s">
        <v>2</v>
      </c>
      <c r="L16" s="19">
        <v>0</v>
      </c>
      <c r="M16" s="9" t="s">
        <v>2</v>
      </c>
      <c r="N16" s="17">
        <f>SUM(D16:L16)</f>
        <v>3630</v>
      </c>
      <c r="O16" s="9" t="s">
        <v>2</v>
      </c>
      <c r="P16" s="20">
        <v>4818</v>
      </c>
      <c r="Q16" s="9" t="s">
        <v>2</v>
      </c>
      <c r="R16" s="19">
        <v>21763</v>
      </c>
      <c r="S16" s="9" t="s">
        <v>2</v>
      </c>
      <c r="T16" s="21">
        <f>R16/N15</f>
        <v>5.7619804077310031</v>
      </c>
      <c r="U16" s="9" t="s">
        <v>2</v>
      </c>
      <c r="V16" s="22">
        <v>2913.2</v>
      </c>
      <c r="W16" s="9" t="s">
        <v>2</v>
      </c>
      <c r="X16" s="23">
        <f>R16/V16</f>
        <v>7.4704791981326384</v>
      </c>
      <c r="Y16" s="9" t="s">
        <v>2</v>
      </c>
      <c r="Z16" s="24">
        <v>76591.53</v>
      </c>
      <c r="AA16" s="9" t="s">
        <v>2</v>
      </c>
      <c r="AB16" s="24">
        <f>SUM(Z16/N15)</f>
        <v>20.278403494837171</v>
      </c>
      <c r="AC16" s="9" t="s">
        <v>2</v>
      </c>
      <c r="AD16" s="24">
        <f>SUM(Z16/R16)</f>
        <v>3.5193461379405413</v>
      </c>
      <c r="AE16" s="9" t="s">
        <v>2</v>
      </c>
      <c r="AF16" s="21">
        <v>1619.81</v>
      </c>
      <c r="AG16" s="9" t="s">
        <v>2</v>
      </c>
      <c r="AH16" s="24">
        <f>Z16/AF16</f>
        <v>47.284267907964512</v>
      </c>
      <c r="AI16" s="9" t="s">
        <v>2</v>
      </c>
      <c r="AJ16" s="25">
        <f>SUM(N15/AF16)</f>
        <v>2.3317549589149347</v>
      </c>
    </row>
    <row r="17" spans="1:36" ht="15.75" x14ac:dyDescent="0.25">
      <c r="A17" s="3"/>
      <c r="B17" s="16" t="s">
        <v>36</v>
      </c>
      <c r="C17" s="9" t="s">
        <v>2</v>
      </c>
      <c r="D17" s="19">
        <v>12</v>
      </c>
      <c r="E17" s="9" t="s">
        <v>2</v>
      </c>
      <c r="F17" s="19">
        <v>127</v>
      </c>
      <c r="G17" s="9" t="s">
        <v>2</v>
      </c>
      <c r="H17" s="19">
        <v>6</v>
      </c>
      <c r="I17" s="9" t="s">
        <v>2</v>
      </c>
      <c r="J17" s="19">
        <v>2</v>
      </c>
      <c r="K17" s="9" t="s">
        <v>2</v>
      </c>
      <c r="L17" s="19">
        <v>0</v>
      </c>
      <c r="M17" s="9" t="s">
        <v>2</v>
      </c>
      <c r="N17" s="17">
        <f>SUM(D17:L17)</f>
        <v>147</v>
      </c>
      <c r="O17" s="9" t="s">
        <v>2</v>
      </c>
      <c r="P17" s="20"/>
      <c r="Q17" s="9" t="s">
        <v>2</v>
      </c>
      <c r="R17" s="19"/>
      <c r="S17" s="9" t="s">
        <v>2</v>
      </c>
      <c r="T17" s="21"/>
      <c r="U17" s="9" t="s">
        <v>2</v>
      </c>
      <c r="V17" s="22"/>
      <c r="W17" s="9" t="s">
        <v>2</v>
      </c>
      <c r="X17" s="23"/>
      <c r="Y17" s="9" t="s">
        <v>2</v>
      </c>
      <c r="Z17" s="24"/>
      <c r="AA17" s="9" t="s">
        <v>2</v>
      </c>
      <c r="AB17" s="24"/>
      <c r="AC17" s="9" t="s">
        <v>2</v>
      </c>
      <c r="AD17" s="24"/>
      <c r="AE17" s="9" t="s">
        <v>2</v>
      </c>
      <c r="AF17" s="21"/>
      <c r="AG17" s="9" t="s">
        <v>2</v>
      </c>
      <c r="AH17" s="24"/>
      <c r="AI17" s="9" t="s">
        <v>2</v>
      </c>
      <c r="AJ17" s="25"/>
    </row>
    <row r="18" spans="1:36" ht="15.75" x14ac:dyDescent="0.25">
      <c r="A18" s="3"/>
      <c r="B18" s="13" t="s">
        <v>37</v>
      </c>
      <c r="C18" s="9" t="s">
        <v>2</v>
      </c>
      <c r="D18" s="14" t="s">
        <v>37</v>
      </c>
      <c r="E18" s="9" t="s">
        <v>2</v>
      </c>
      <c r="F18" s="14" t="s">
        <v>37</v>
      </c>
      <c r="G18" s="9" t="s">
        <v>2</v>
      </c>
      <c r="H18" s="14" t="s">
        <v>37</v>
      </c>
      <c r="I18" s="9" t="s">
        <v>2</v>
      </c>
      <c r="J18" s="14" t="s">
        <v>37</v>
      </c>
      <c r="K18" s="9" t="s">
        <v>2</v>
      </c>
      <c r="L18" s="14" t="s">
        <v>37</v>
      </c>
      <c r="M18" s="9" t="s">
        <v>2</v>
      </c>
      <c r="N18" s="14" t="s">
        <v>37</v>
      </c>
      <c r="O18" s="9" t="s">
        <v>2</v>
      </c>
      <c r="P18" s="14" t="s">
        <v>37</v>
      </c>
      <c r="Q18" s="9" t="s">
        <v>2</v>
      </c>
      <c r="R18" s="14" t="s">
        <v>37</v>
      </c>
      <c r="S18" s="9" t="s">
        <v>2</v>
      </c>
      <c r="T18" s="14" t="s">
        <v>37</v>
      </c>
      <c r="U18" s="9" t="s">
        <v>2</v>
      </c>
      <c r="V18" s="14" t="s">
        <v>37</v>
      </c>
      <c r="W18" s="9" t="s">
        <v>2</v>
      </c>
      <c r="X18" s="14" t="s">
        <v>37</v>
      </c>
      <c r="Y18" s="9" t="s">
        <v>2</v>
      </c>
      <c r="Z18" s="14" t="s">
        <v>37</v>
      </c>
      <c r="AA18" s="9" t="s">
        <v>2</v>
      </c>
      <c r="AB18" s="14" t="s">
        <v>37</v>
      </c>
      <c r="AC18" s="9" t="s">
        <v>2</v>
      </c>
      <c r="AD18" s="14" t="s">
        <v>37</v>
      </c>
      <c r="AE18" s="9" t="s">
        <v>2</v>
      </c>
      <c r="AF18" s="26" t="s">
        <v>37</v>
      </c>
      <c r="AG18" s="9" t="s">
        <v>2</v>
      </c>
      <c r="AH18" s="27" t="s">
        <v>37</v>
      </c>
      <c r="AI18" s="9" t="s">
        <v>2</v>
      </c>
      <c r="AJ18" s="28" t="s">
        <v>37</v>
      </c>
    </row>
    <row r="19" spans="1:36" ht="15.75" x14ac:dyDescent="0.25">
      <c r="A19" s="3"/>
      <c r="B19" s="16" t="s">
        <v>40</v>
      </c>
      <c r="C19" s="9" t="s">
        <v>2</v>
      </c>
      <c r="D19" s="29" t="s">
        <v>1</v>
      </c>
      <c r="E19" s="9" t="s">
        <v>2</v>
      </c>
      <c r="F19" s="29" t="s">
        <v>1</v>
      </c>
      <c r="G19" s="9" t="s">
        <v>2</v>
      </c>
      <c r="H19" s="29" t="s">
        <v>1</v>
      </c>
      <c r="I19" s="9" t="s">
        <v>2</v>
      </c>
      <c r="J19" s="29" t="s">
        <v>1</v>
      </c>
      <c r="K19" s="9" t="s">
        <v>2</v>
      </c>
      <c r="L19" s="29" t="s">
        <v>1</v>
      </c>
      <c r="M19" s="9" t="s">
        <v>2</v>
      </c>
      <c r="N19" s="17">
        <f>SUM(N20+N21)</f>
        <v>4066</v>
      </c>
      <c r="O19" s="9" t="s">
        <v>2</v>
      </c>
      <c r="P19" s="9" t="s">
        <v>1</v>
      </c>
      <c r="Q19" s="9" t="s">
        <v>2</v>
      </c>
      <c r="R19" s="10"/>
      <c r="S19" s="9" t="s">
        <v>2</v>
      </c>
      <c r="T19" s="10"/>
      <c r="U19" s="9" t="s">
        <v>2</v>
      </c>
      <c r="V19" s="9" t="s">
        <v>1</v>
      </c>
      <c r="W19" s="9" t="s">
        <v>2</v>
      </c>
      <c r="X19" s="10"/>
      <c r="Y19" s="9" t="s">
        <v>2</v>
      </c>
      <c r="Z19" s="1" t="s">
        <v>1</v>
      </c>
      <c r="AA19" s="9" t="s">
        <v>2</v>
      </c>
      <c r="AB19" s="10"/>
      <c r="AC19" s="9" t="s">
        <v>2</v>
      </c>
      <c r="AD19" s="10"/>
      <c r="AE19" s="9" t="s">
        <v>2</v>
      </c>
      <c r="AF19" s="30" t="s">
        <v>1</v>
      </c>
      <c r="AG19" s="9" t="s">
        <v>2</v>
      </c>
      <c r="AH19" s="24"/>
      <c r="AI19" s="9" t="s">
        <v>2</v>
      </c>
      <c r="AJ19" s="31"/>
    </row>
    <row r="20" spans="1:36" ht="15.75" x14ac:dyDescent="0.25">
      <c r="A20" s="3"/>
      <c r="B20" s="16" t="s">
        <v>35</v>
      </c>
      <c r="C20" s="9" t="s">
        <v>2</v>
      </c>
      <c r="D20" s="19">
        <v>212</v>
      </c>
      <c r="E20" s="9" t="s">
        <v>2</v>
      </c>
      <c r="F20" s="19">
        <v>3323</v>
      </c>
      <c r="G20" s="9" t="s">
        <v>2</v>
      </c>
      <c r="H20" s="19">
        <v>395</v>
      </c>
      <c r="I20" s="9" t="s">
        <v>2</v>
      </c>
      <c r="J20" s="19">
        <v>23</v>
      </c>
      <c r="K20" s="9" t="s">
        <v>2</v>
      </c>
      <c r="L20" s="19">
        <v>0</v>
      </c>
      <c r="M20" s="9" t="s">
        <v>2</v>
      </c>
      <c r="N20" s="17">
        <f>SUM(D20:L20)</f>
        <v>3953</v>
      </c>
      <c r="O20" s="9" t="s">
        <v>2</v>
      </c>
      <c r="P20" s="20">
        <v>6200</v>
      </c>
      <c r="Q20" s="9" t="s">
        <v>2</v>
      </c>
      <c r="R20" s="19">
        <v>20490</v>
      </c>
      <c r="S20" s="9" t="s">
        <v>2</v>
      </c>
      <c r="T20" s="21">
        <f>R20/N19</f>
        <v>5.039350713231677</v>
      </c>
      <c r="U20" s="9" t="s">
        <v>2</v>
      </c>
      <c r="V20" s="22">
        <v>2464.36</v>
      </c>
      <c r="W20" s="9" t="s">
        <v>2</v>
      </c>
      <c r="X20" s="23">
        <f>R20/V20</f>
        <v>8.3145319677319875</v>
      </c>
      <c r="Y20" s="9" t="s">
        <v>2</v>
      </c>
      <c r="Z20" s="24">
        <v>133746.76</v>
      </c>
      <c r="AA20" s="9" t="s">
        <v>2</v>
      </c>
      <c r="AB20" s="24">
        <f>SUM(Z20/N19)</f>
        <v>32.893939990162323</v>
      </c>
      <c r="AC20" s="9" t="s">
        <v>2</v>
      </c>
      <c r="AD20" s="24">
        <f>SUM(Z20/R20)</f>
        <v>6.5274163006344565</v>
      </c>
      <c r="AE20" s="9" t="s">
        <v>2</v>
      </c>
      <c r="AF20" s="21">
        <v>1745.28</v>
      </c>
      <c r="AG20" s="9" t="s">
        <v>2</v>
      </c>
      <c r="AH20" s="24">
        <f>Z20/AF20</f>
        <v>76.633411257792446</v>
      </c>
      <c r="AI20" s="9" t="s">
        <v>2</v>
      </c>
      <c r="AJ20" s="25">
        <f>SUM(N19/AF20)</f>
        <v>2.3297121378804548</v>
      </c>
    </row>
    <row r="21" spans="1:36" ht="15.75" x14ac:dyDescent="0.25">
      <c r="A21" s="3"/>
      <c r="B21" s="16" t="s">
        <v>36</v>
      </c>
      <c r="C21" s="9" t="s">
        <v>2</v>
      </c>
      <c r="D21" s="19">
        <v>8</v>
      </c>
      <c r="E21" s="9" t="s">
        <v>2</v>
      </c>
      <c r="F21" s="19">
        <v>95</v>
      </c>
      <c r="G21" s="9" t="s">
        <v>2</v>
      </c>
      <c r="H21" s="19">
        <v>6</v>
      </c>
      <c r="I21" s="9" t="s">
        <v>2</v>
      </c>
      <c r="J21" s="19">
        <v>4</v>
      </c>
      <c r="K21" s="9" t="s">
        <v>2</v>
      </c>
      <c r="L21" s="19">
        <v>0</v>
      </c>
      <c r="M21" s="9" t="s">
        <v>2</v>
      </c>
      <c r="N21" s="17">
        <f>SUM(D21:L21)</f>
        <v>113</v>
      </c>
      <c r="O21" s="9" t="s">
        <v>2</v>
      </c>
      <c r="P21" s="20"/>
      <c r="Q21" s="9" t="s">
        <v>2</v>
      </c>
      <c r="R21" s="19"/>
      <c r="S21" s="9" t="s">
        <v>2</v>
      </c>
      <c r="T21" s="21"/>
      <c r="U21" s="9" t="s">
        <v>2</v>
      </c>
      <c r="V21" s="22"/>
      <c r="W21" s="9" t="s">
        <v>2</v>
      </c>
      <c r="X21" s="23"/>
      <c r="Y21" s="9" t="s">
        <v>2</v>
      </c>
      <c r="Z21" s="24"/>
      <c r="AA21" s="9" t="s">
        <v>2</v>
      </c>
      <c r="AB21" s="24"/>
      <c r="AC21" s="9" t="s">
        <v>2</v>
      </c>
      <c r="AD21" s="24"/>
      <c r="AE21" s="9" t="s">
        <v>2</v>
      </c>
      <c r="AF21" s="21"/>
      <c r="AG21" s="9" t="s">
        <v>2</v>
      </c>
      <c r="AH21" s="24"/>
      <c r="AI21" s="9" t="s">
        <v>2</v>
      </c>
      <c r="AJ21" s="25"/>
    </row>
    <row r="22" spans="1:36" ht="15.75" x14ac:dyDescent="0.25">
      <c r="A22" s="3"/>
      <c r="B22" s="13" t="s">
        <v>37</v>
      </c>
      <c r="C22" s="9" t="s">
        <v>2</v>
      </c>
      <c r="D22" s="14" t="s">
        <v>37</v>
      </c>
      <c r="E22" s="9" t="s">
        <v>2</v>
      </c>
      <c r="F22" s="14" t="s">
        <v>37</v>
      </c>
      <c r="G22" s="9" t="s">
        <v>2</v>
      </c>
      <c r="H22" s="14" t="s">
        <v>37</v>
      </c>
      <c r="I22" s="9" t="s">
        <v>2</v>
      </c>
      <c r="J22" s="14" t="s">
        <v>37</v>
      </c>
      <c r="K22" s="9" t="s">
        <v>2</v>
      </c>
      <c r="L22" s="14" t="s">
        <v>37</v>
      </c>
      <c r="M22" s="9" t="s">
        <v>2</v>
      </c>
      <c r="N22" s="14" t="s">
        <v>37</v>
      </c>
      <c r="O22" s="9" t="s">
        <v>2</v>
      </c>
      <c r="P22" s="14" t="s">
        <v>37</v>
      </c>
      <c r="Q22" s="9" t="s">
        <v>2</v>
      </c>
      <c r="R22" s="14" t="s">
        <v>37</v>
      </c>
      <c r="S22" s="9" t="s">
        <v>2</v>
      </c>
      <c r="T22" s="14" t="s">
        <v>37</v>
      </c>
      <c r="U22" s="9" t="s">
        <v>2</v>
      </c>
      <c r="V22" s="14" t="s">
        <v>37</v>
      </c>
      <c r="W22" s="9" t="s">
        <v>2</v>
      </c>
      <c r="X22" s="14" t="s">
        <v>37</v>
      </c>
      <c r="Y22" s="9" t="s">
        <v>2</v>
      </c>
      <c r="Z22" s="14" t="s">
        <v>37</v>
      </c>
      <c r="AA22" s="9" t="s">
        <v>2</v>
      </c>
      <c r="AB22" s="14" t="s">
        <v>37</v>
      </c>
      <c r="AC22" s="9" t="s">
        <v>2</v>
      </c>
      <c r="AD22" s="14" t="s">
        <v>37</v>
      </c>
      <c r="AE22" s="9" t="s">
        <v>2</v>
      </c>
      <c r="AF22" s="26" t="s">
        <v>37</v>
      </c>
      <c r="AG22" s="9" t="s">
        <v>2</v>
      </c>
      <c r="AH22" s="27" t="s">
        <v>37</v>
      </c>
      <c r="AI22" s="9" t="s">
        <v>2</v>
      </c>
      <c r="AJ22" s="28" t="s">
        <v>37</v>
      </c>
    </row>
    <row r="23" spans="1:36" ht="15.75" x14ac:dyDescent="0.25">
      <c r="A23" s="3"/>
      <c r="B23" s="16" t="s">
        <v>41</v>
      </c>
      <c r="C23" s="9" t="s">
        <v>2</v>
      </c>
      <c r="D23" s="29" t="s">
        <v>1</v>
      </c>
      <c r="E23" s="9" t="s">
        <v>2</v>
      </c>
      <c r="F23" s="29" t="s">
        <v>1</v>
      </c>
      <c r="G23" s="9" t="s">
        <v>2</v>
      </c>
      <c r="H23" s="29" t="s">
        <v>1</v>
      </c>
      <c r="I23" s="9" t="s">
        <v>2</v>
      </c>
      <c r="J23" s="29" t="s">
        <v>1</v>
      </c>
      <c r="K23" s="9" t="s">
        <v>2</v>
      </c>
      <c r="L23" s="29" t="s">
        <v>1</v>
      </c>
      <c r="M23" s="9" t="s">
        <v>2</v>
      </c>
      <c r="N23" s="17">
        <f>SUM(N24+N25)</f>
        <v>3991</v>
      </c>
      <c r="O23" s="9" t="s">
        <v>2</v>
      </c>
      <c r="P23" s="9" t="s">
        <v>1</v>
      </c>
      <c r="Q23" s="9" t="s">
        <v>2</v>
      </c>
      <c r="R23" s="10"/>
      <c r="S23" s="9" t="s">
        <v>2</v>
      </c>
      <c r="T23" s="10"/>
      <c r="U23" s="9" t="s">
        <v>2</v>
      </c>
      <c r="V23" s="9" t="s">
        <v>1</v>
      </c>
      <c r="W23" s="9" t="s">
        <v>2</v>
      </c>
      <c r="X23" s="10"/>
      <c r="Y23" s="9" t="s">
        <v>2</v>
      </c>
      <c r="Z23" s="1" t="s">
        <v>1</v>
      </c>
      <c r="AA23" s="9" t="s">
        <v>2</v>
      </c>
      <c r="AB23" s="10"/>
      <c r="AC23" s="9" t="s">
        <v>2</v>
      </c>
      <c r="AD23" s="10"/>
      <c r="AE23" s="9" t="s">
        <v>2</v>
      </c>
      <c r="AF23" s="30" t="s">
        <v>1</v>
      </c>
      <c r="AG23" s="9" t="s">
        <v>2</v>
      </c>
      <c r="AH23" s="24"/>
      <c r="AI23" s="9" t="s">
        <v>2</v>
      </c>
      <c r="AJ23" s="31"/>
    </row>
    <row r="24" spans="1:36" ht="15.75" x14ac:dyDescent="0.25">
      <c r="A24" s="3"/>
      <c r="B24" s="16" t="s">
        <v>35</v>
      </c>
      <c r="C24" s="9" t="s">
        <v>2</v>
      </c>
      <c r="D24" s="19">
        <v>247</v>
      </c>
      <c r="E24" s="9" t="s">
        <v>2</v>
      </c>
      <c r="F24" s="19">
        <v>3202</v>
      </c>
      <c r="G24" s="9" t="s">
        <v>2</v>
      </c>
      <c r="H24" s="19">
        <v>374</v>
      </c>
      <c r="I24" s="9" t="s">
        <v>2</v>
      </c>
      <c r="J24" s="19">
        <v>32</v>
      </c>
      <c r="K24" s="9" t="s">
        <v>2</v>
      </c>
      <c r="L24" s="19">
        <v>0</v>
      </c>
      <c r="M24" s="9" t="s">
        <v>2</v>
      </c>
      <c r="N24" s="17">
        <f>SUM(D24:L24)</f>
        <v>3855</v>
      </c>
      <c r="O24" s="9" t="s">
        <v>2</v>
      </c>
      <c r="P24" s="20" t="s">
        <v>1</v>
      </c>
      <c r="Q24" s="9" t="s">
        <v>2</v>
      </c>
      <c r="R24" s="19">
        <v>18721</v>
      </c>
      <c r="S24" s="9" t="s">
        <v>2</v>
      </c>
      <c r="T24" s="21">
        <f>R24/N23</f>
        <v>4.6908043096968175</v>
      </c>
      <c r="U24" s="9" t="s">
        <v>2</v>
      </c>
      <c r="V24" s="22">
        <v>2745.8</v>
      </c>
      <c r="W24" s="9" t="s">
        <v>2</v>
      </c>
      <c r="X24" s="23">
        <f>R24/V24</f>
        <v>6.8180493845145307</v>
      </c>
      <c r="Y24" s="9" t="s">
        <v>2</v>
      </c>
      <c r="Z24" s="24" t="s">
        <v>1</v>
      </c>
      <c r="AA24" s="9" t="s">
        <v>2</v>
      </c>
      <c r="AB24" s="24" t="e">
        <f>SUM(Z24/N23)</f>
        <v>#VALUE!</v>
      </c>
      <c r="AC24" s="9" t="s">
        <v>2</v>
      </c>
      <c r="AD24" s="24" t="e">
        <f>SUM(Z24/R24)</f>
        <v>#VALUE!</v>
      </c>
      <c r="AE24" s="9" t="s">
        <v>2</v>
      </c>
      <c r="AF24" s="21">
        <v>1664.37</v>
      </c>
      <c r="AG24" s="9" t="s">
        <v>2</v>
      </c>
      <c r="AH24" s="24" t="e">
        <f>Z24/AF24</f>
        <v>#VALUE!</v>
      </c>
      <c r="AI24" s="9" t="s">
        <v>2</v>
      </c>
      <c r="AJ24" s="25">
        <f>SUM(N23/AF24)</f>
        <v>2.3979043121421322</v>
      </c>
    </row>
    <row r="25" spans="1:36" ht="15.75" x14ac:dyDescent="0.25">
      <c r="A25" s="3"/>
      <c r="B25" s="16" t="s">
        <v>36</v>
      </c>
      <c r="C25" s="9" t="s">
        <v>2</v>
      </c>
      <c r="D25" s="19">
        <v>12</v>
      </c>
      <c r="E25" s="9" t="s">
        <v>2</v>
      </c>
      <c r="F25" s="19">
        <v>114</v>
      </c>
      <c r="G25" s="9" t="s">
        <v>2</v>
      </c>
      <c r="H25" s="19">
        <v>7</v>
      </c>
      <c r="I25" s="9" t="s">
        <v>2</v>
      </c>
      <c r="J25" s="19">
        <v>3</v>
      </c>
      <c r="K25" s="9" t="s">
        <v>2</v>
      </c>
      <c r="L25" s="19">
        <v>0</v>
      </c>
      <c r="M25" s="9" t="s">
        <v>2</v>
      </c>
      <c r="N25" s="17">
        <f>SUM(D25:L25)</f>
        <v>136</v>
      </c>
      <c r="O25" s="9" t="s">
        <v>2</v>
      </c>
      <c r="P25" s="20"/>
      <c r="Q25" s="9" t="s">
        <v>2</v>
      </c>
      <c r="R25" s="19"/>
      <c r="S25" s="9" t="s">
        <v>2</v>
      </c>
      <c r="T25" s="21"/>
      <c r="U25" s="9" t="s">
        <v>2</v>
      </c>
      <c r="V25" s="22"/>
      <c r="W25" s="9" t="s">
        <v>2</v>
      </c>
      <c r="X25" s="23"/>
      <c r="Y25" s="9" t="s">
        <v>2</v>
      </c>
      <c r="Z25" s="24"/>
      <c r="AA25" s="9" t="s">
        <v>2</v>
      </c>
      <c r="AB25" s="24"/>
      <c r="AC25" s="9" t="s">
        <v>2</v>
      </c>
      <c r="AD25" s="24"/>
      <c r="AE25" s="9" t="s">
        <v>2</v>
      </c>
      <c r="AF25" s="21"/>
      <c r="AG25" s="9" t="s">
        <v>2</v>
      </c>
      <c r="AH25" s="24"/>
      <c r="AI25" s="9" t="s">
        <v>2</v>
      </c>
      <c r="AJ25" s="25"/>
    </row>
    <row r="26" spans="1:36" ht="15.75" x14ac:dyDescent="0.25">
      <c r="A26" s="3"/>
      <c r="B26" s="13" t="s">
        <v>37</v>
      </c>
      <c r="C26" s="9" t="s">
        <v>2</v>
      </c>
      <c r="D26" s="14" t="s">
        <v>37</v>
      </c>
      <c r="E26" s="9" t="s">
        <v>2</v>
      </c>
      <c r="F26" s="14" t="s">
        <v>37</v>
      </c>
      <c r="G26" s="9" t="s">
        <v>2</v>
      </c>
      <c r="H26" s="14" t="s">
        <v>37</v>
      </c>
      <c r="I26" s="9" t="s">
        <v>2</v>
      </c>
      <c r="J26" s="14" t="s">
        <v>37</v>
      </c>
      <c r="K26" s="9" t="s">
        <v>2</v>
      </c>
      <c r="L26" s="14" t="s">
        <v>37</v>
      </c>
      <c r="M26" s="9" t="s">
        <v>2</v>
      </c>
      <c r="N26" s="14" t="s">
        <v>37</v>
      </c>
      <c r="O26" s="9" t="s">
        <v>2</v>
      </c>
      <c r="P26" s="14" t="s">
        <v>37</v>
      </c>
      <c r="Q26" s="9" t="s">
        <v>2</v>
      </c>
      <c r="R26" s="14" t="s">
        <v>37</v>
      </c>
      <c r="S26" s="9" t="s">
        <v>2</v>
      </c>
      <c r="T26" s="14" t="s">
        <v>37</v>
      </c>
      <c r="U26" s="9" t="s">
        <v>2</v>
      </c>
      <c r="V26" s="14" t="s">
        <v>37</v>
      </c>
      <c r="W26" s="9" t="s">
        <v>2</v>
      </c>
      <c r="X26" s="14" t="s">
        <v>37</v>
      </c>
      <c r="Y26" s="9" t="s">
        <v>2</v>
      </c>
      <c r="Z26" s="14" t="s">
        <v>37</v>
      </c>
      <c r="AA26" s="9" t="s">
        <v>2</v>
      </c>
      <c r="AB26" s="14" t="s">
        <v>37</v>
      </c>
      <c r="AC26" s="9" t="s">
        <v>2</v>
      </c>
      <c r="AD26" s="14" t="s">
        <v>37</v>
      </c>
      <c r="AE26" s="9" t="s">
        <v>2</v>
      </c>
      <c r="AF26" s="26" t="s">
        <v>37</v>
      </c>
      <c r="AG26" s="9" t="s">
        <v>2</v>
      </c>
      <c r="AH26" s="27" t="s">
        <v>37</v>
      </c>
      <c r="AI26" s="9" t="s">
        <v>2</v>
      </c>
      <c r="AJ26" s="28" t="s">
        <v>37</v>
      </c>
    </row>
    <row r="27" spans="1:36" ht="15.75" x14ac:dyDescent="0.25">
      <c r="A27" s="3"/>
      <c r="B27" s="16" t="s">
        <v>42</v>
      </c>
      <c r="C27" s="9" t="s">
        <v>2</v>
      </c>
      <c r="D27" s="29" t="s">
        <v>1</v>
      </c>
      <c r="E27" s="9" t="s">
        <v>2</v>
      </c>
      <c r="F27" s="29" t="s">
        <v>1</v>
      </c>
      <c r="G27" s="9" t="s">
        <v>2</v>
      </c>
      <c r="H27" s="29" t="s">
        <v>1</v>
      </c>
      <c r="I27" s="9" t="s">
        <v>2</v>
      </c>
      <c r="J27" s="29" t="s">
        <v>1</v>
      </c>
      <c r="K27" s="9" t="s">
        <v>2</v>
      </c>
      <c r="L27" s="29" t="s">
        <v>1</v>
      </c>
      <c r="M27" s="9" t="s">
        <v>2</v>
      </c>
      <c r="N27" s="17">
        <f>SUM(N28+N29)</f>
        <v>0</v>
      </c>
      <c r="O27" s="9" t="s">
        <v>2</v>
      </c>
      <c r="P27" s="9" t="s">
        <v>1</v>
      </c>
      <c r="Q27" s="9" t="s">
        <v>2</v>
      </c>
      <c r="R27" s="10"/>
      <c r="S27" s="9" t="s">
        <v>2</v>
      </c>
      <c r="T27" s="10"/>
      <c r="U27" s="9" t="s">
        <v>2</v>
      </c>
      <c r="V27" s="9" t="s">
        <v>1</v>
      </c>
      <c r="W27" s="9" t="s">
        <v>2</v>
      </c>
      <c r="X27" s="10"/>
      <c r="Y27" s="9" t="s">
        <v>2</v>
      </c>
      <c r="Z27" s="1" t="s">
        <v>1</v>
      </c>
      <c r="AA27" s="9" t="s">
        <v>2</v>
      </c>
      <c r="AB27" s="10"/>
      <c r="AC27" s="9" t="s">
        <v>2</v>
      </c>
      <c r="AD27" s="10"/>
      <c r="AE27" s="9" t="s">
        <v>2</v>
      </c>
      <c r="AF27" s="30" t="s">
        <v>1</v>
      </c>
      <c r="AG27" s="9" t="s">
        <v>2</v>
      </c>
      <c r="AH27" s="24"/>
      <c r="AI27" s="9" t="s">
        <v>2</v>
      </c>
      <c r="AJ27" s="31"/>
    </row>
    <row r="28" spans="1:36" ht="15.75" x14ac:dyDescent="0.25">
      <c r="A28" s="3"/>
      <c r="B28" s="16" t="s">
        <v>35</v>
      </c>
      <c r="C28" s="9" t="s">
        <v>2</v>
      </c>
      <c r="D28" s="19">
        <v>0</v>
      </c>
      <c r="E28" s="9" t="s">
        <v>2</v>
      </c>
      <c r="F28" s="19">
        <v>0</v>
      </c>
      <c r="G28" s="9" t="s">
        <v>2</v>
      </c>
      <c r="H28" s="19">
        <v>0</v>
      </c>
      <c r="I28" s="9" t="s">
        <v>2</v>
      </c>
      <c r="J28" s="19">
        <v>0</v>
      </c>
      <c r="K28" s="9" t="s">
        <v>2</v>
      </c>
      <c r="L28" s="19">
        <v>0</v>
      </c>
      <c r="M28" s="9" t="s">
        <v>2</v>
      </c>
      <c r="N28" s="17">
        <f>SUM(D28:L28)</f>
        <v>0</v>
      </c>
      <c r="O28" s="9" t="s">
        <v>2</v>
      </c>
      <c r="P28" s="20" t="s">
        <v>1</v>
      </c>
      <c r="Q28" s="9" t="s">
        <v>2</v>
      </c>
      <c r="R28" s="19"/>
      <c r="S28" s="9" t="s">
        <v>2</v>
      </c>
      <c r="T28" s="21" t="e">
        <f>R28/N27</f>
        <v>#DIV/0!</v>
      </c>
      <c r="U28" s="9" t="s">
        <v>2</v>
      </c>
      <c r="V28" s="22"/>
      <c r="W28" s="9" t="s">
        <v>2</v>
      </c>
      <c r="X28" s="23" t="e">
        <f>R28/V28</f>
        <v>#DIV/0!</v>
      </c>
      <c r="Y28" s="9" t="s">
        <v>2</v>
      </c>
      <c r="Z28" s="24" t="s">
        <v>1</v>
      </c>
      <c r="AA28" s="9" t="s">
        <v>2</v>
      </c>
      <c r="AB28" s="24" t="e">
        <f>SUM(Z28/N27)</f>
        <v>#VALUE!</v>
      </c>
      <c r="AC28" s="9" t="s">
        <v>2</v>
      </c>
      <c r="AD28" s="24" t="e">
        <f>SUM(Z28/R28)</f>
        <v>#VALUE!</v>
      </c>
      <c r="AE28" s="9" t="s">
        <v>2</v>
      </c>
      <c r="AF28" s="21"/>
      <c r="AG28" s="9" t="s">
        <v>2</v>
      </c>
      <c r="AH28" s="24" t="e">
        <f>Z28/AF28</f>
        <v>#VALUE!</v>
      </c>
      <c r="AI28" s="9" t="s">
        <v>2</v>
      </c>
      <c r="AJ28" s="25" t="e">
        <f>SUM(N27/AF28)</f>
        <v>#DIV/0!</v>
      </c>
    </row>
    <row r="29" spans="1:36" ht="15.75" x14ac:dyDescent="0.25">
      <c r="A29" s="3"/>
      <c r="B29" s="16" t="s">
        <v>36</v>
      </c>
      <c r="C29" s="9" t="s">
        <v>2</v>
      </c>
      <c r="D29" s="19">
        <v>0</v>
      </c>
      <c r="E29" s="9" t="s">
        <v>2</v>
      </c>
      <c r="F29" s="19">
        <v>0</v>
      </c>
      <c r="G29" s="9" t="s">
        <v>2</v>
      </c>
      <c r="H29" s="19">
        <v>0</v>
      </c>
      <c r="I29" s="9" t="s">
        <v>2</v>
      </c>
      <c r="J29" s="19">
        <v>0</v>
      </c>
      <c r="K29" s="9" t="s">
        <v>2</v>
      </c>
      <c r="L29" s="19">
        <v>0</v>
      </c>
      <c r="M29" s="9" t="s">
        <v>2</v>
      </c>
      <c r="N29" s="17">
        <f>SUM(D29:L29)</f>
        <v>0</v>
      </c>
      <c r="O29" s="9" t="s">
        <v>2</v>
      </c>
      <c r="P29" s="20"/>
      <c r="Q29" s="9" t="s">
        <v>2</v>
      </c>
      <c r="R29" s="19"/>
      <c r="S29" s="9" t="s">
        <v>2</v>
      </c>
      <c r="T29" s="21"/>
      <c r="U29" s="9" t="s">
        <v>2</v>
      </c>
      <c r="V29" s="22"/>
      <c r="W29" s="9" t="s">
        <v>2</v>
      </c>
      <c r="X29" s="23"/>
      <c r="Y29" s="9" t="s">
        <v>2</v>
      </c>
      <c r="Z29" s="24"/>
      <c r="AA29" s="9" t="s">
        <v>2</v>
      </c>
      <c r="AB29" s="24"/>
      <c r="AC29" s="9" t="s">
        <v>2</v>
      </c>
      <c r="AD29" s="24"/>
      <c r="AE29" s="9" t="s">
        <v>2</v>
      </c>
      <c r="AF29" s="21"/>
      <c r="AG29" s="9" t="s">
        <v>2</v>
      </c>
      <c r="AH29" s="24"/>
      <c r="AI29" s="9" t="s">
        <v>2</v>
      </c>
      <c r="AJ29" s="25"/>
    </row>
    <row r="30" spans="1:36" ht="15.75" x14ac:dyDescent="0.25">
      <c r="A30" s="3"/>
      <c r="B30" s="13" t="s">
        <v>37</v>
      </c>
      <c r="C30" s="9" t="s">
        <v>2</v>
      </c>
      <c r="D30" s="14" t="s">
        <v>37</v>
      </c>
      <c r="E30" s="9" t="s">
        <v>2</v>
      </c>
      <c r="F30" s="14" t="s">
        <v>37</v>
      </c>
      <c r="G30" s="9" t="s">
        <v>2</v>
      </c>
      <c r="H30" s="14" t="s">
        <v>37</v>
      </c>
      <c r="I30" s="9" t="s">
        <v>2</v>
      </c>
      <c r="J30" s="14" t="s">
        <v>37</v>
      </c>
      <c r="K30" s="9" t="s">
        <v>2</v>
      </c>
      <c r="L30" s="14" t="s">
        <v>37</v>
      </c>
      <c r="M30" s="9" t="s">
        <v>2</v>
      </c>
      <c r="N30" s="14" t="s">
        <v>37</v>
      </c>
      <c r="O30" s="9" t="s">
        <v>2</v>
      </c>
      <c r="P30" s="14" t="s">
        <v>37</v>
      </c>
      <c r="Q30" s="9" t="s">
        <v>2</v>
      </c>
      <c r="R30" s="14" t="s">
        <v>37</v>
      </c>
      <c r="S30" s="9" t="s">
        <v>2</v>
      </c>
      <c r="T30" s="14" t="s">
        <v>37</v>
      </c>
      <c r="U30" s="9" t="s">
        <v>2</v>
      </c>
      <c r="V30" s="14" t="s">
        <v>37</v>
      </c>
      <c r="W30" s="9" t="s">
        <v>2</v>
      </c>
      <c r="X30" s="14" t="s">
        <v>37</v>
      </c>
      <c r="Y30" s="9" t="s">
        <v>2</v>
      </c>
      <c r="Z30" s="14" t="s">
        <v>37</v>
      </c>
      <c r="AA30" s="9" t="s">
        <v>2</v>
      </c>
      <c r="AB30" s="14" t="s">
        <v>37</v>
      </c>
      <c r="AC30" s="9" t="s">
        <v>2</v>
      </c>
      <c r="AD30" s="14" t="s">
        <v>37</v>
      </c>
      <c r="AE30" s="9" t="s">
        <v>2</v>
      </c>
      <c r="AF30" s="26" t="s">
        <v>37</v>
      </c>
      <c r="AG30" s="9" t="s">
        <v>2</v>
      </c>
      <c r="AH30" s="27" t="s">
        <v>37</v>
      </c>
      <c r="AI30" s="9" t="s">
        <v>2</v>
      </c>
      <c r="AJ30" s="28" t="s">
        <v>37</v>
      </c>
    </row>
    <row r="31" spans="1:36" ht="15.75" x14ac:dyDescent="0.25">
      <c r="A31" s="3"/>
      <c r="B31" s="16" t="s">
        <v>43</v>
      </c>
      <c r="C31" s="9" t="s">
        <v>2</v>
      </c>
      <c r="D31" s="29" t="s">
        <v>1</v>
      </c>
      <c r="E31" s="9" t="s">
        <v>2</v>
      </c>
      <c r="F31" s="29" t="s">
        <v>1</v>
      </c>
      <c r="G31" s="9" t="s">
        <v>2</v>
      </c>
      <c r="H31" s="29" t="s">
        <v>1</v>
      </c>
      <c r="I31" s="9" t="s">
        <v>2</v>
      </c>
      <c r="J31" s="29" t="s">
        <v>1</v>
      </c>
      <c r="K31" s="9" t="s">
        <v>2</v>
      </c>
      <c r="L31" s="29" t="s">
        <v>1</v>
      </c>
      <c r="M31" s="9" t="s">
        <v>2</v>
      </c>
      <c r="N31" s="17">
        <f>SUM(N32+N33)</f>
        <v>0</v>
      </c>
      <c r="O31" s="9" t="s">
        <v>2</v>
      </c>
      <c r="P31" s="9" t="s">
        <v>1</v>
      </c>
      <c r="Q31" s="9" t="s">
        <v>2</v>
      </c>
      <c r="R31" s="10"/>
      <c r="S31" s="9" t="s">
        <v>2</v>
      </c>
      <c r="T31" s="10"/>
      <c r="U31" s="9" t="s">
        <v>2</v>
      </c>
      <c r="V31" s="9" t="s">
        <v>1</v>
      </c>
      <c r="W31" s="9" t="s">
        <v>2</v>
      </c>
      <c r="X31" s="10"/>
      <c r="Y31" s="9" t="s">
        <v>2</v>
      </c>
      <c r="Z31" s="1" t="s">
        <v>1</v>
      </c>
      <c r="AA31" s="9" t="s">
        <v>2</v>
      </c>
      <c r="AB31" s="10"/>
      <c r="AC31" s="9" t="s">
        <v>2</v>
      </c>
      <c r="AD31" s="10"/>
      <c r="AE31" s="9" t="s">
        <v>2</v>
      </c>
      <c r="AF31" s="30" t="s">
        <v>1</v>
      </c>
      <c r="AG31" s="9" t="s">
        <v>2</v>
      </c>
      <c r="AH31" s="24"/>
      <c r="AI31" s="9" t="s">
        <v>2</v>
      </c>
      <c r="AJ31" s="31"/>
    </row>
    <row r="32" spans="1:36" ht="15.75" x14ac:dyDescent="0.25">
      <c r="A32" s="3"/>
      <c r="B32" s="16" t="s">
        <v>35</v>
      </c>
      <c r="C32" s="9" t="s">
        <v>2</v>
      </c>
      <c r="D32" s="19">
        <v>0</v>
      </c>
      <c r="E32" s="9" t="s">
        <v>2</v>
      </c>
      <c r="F32" s="19">
        <v>0</v>
      </c>
      <c r="G32" s="9" t="s">
        <v>2</v>
      </c>
      <c r="H32" s="19">
        <v>0</v>
      </c>
      <c r="I32" s="9" t="s">
        <v>2</v>
      </c>
      <c r="J32" s="19">
        <v>0</v>
      </c>
      <c r="K32" s="9" t="s">
        <v>2</v>
      </c>
      <c r="L32" s="19">
        <v>0</v>
      </c>
      <c r="M32" s="9" t="s">
        <v>2</v>
      </c>
      <c r="N32" s="17">
        <f>SUM(D32:L32)</f>
        <v>0</v>
      </c>
      <c r="O32" s="9" t="s">
        <v>2</v>
      </c>
      <c r="P32" s="20" t="s">
        <v>1</v>
      </c>
      <c r="Q32" s="9" t="s">
        <v>2</v>
      </c>
      <c r="R32" s="19" t="s">
        <v>1</v>
      </c>
      <c r="S32" s="9" t="s">
        <v>2</v>
      </c>
      <c r="T32" s="21" t="e">
        <f>R32/N31</f>
        <v>#VALUE!</v>
      </c>
      <c r="U32" s="9" t="s">
        <v>2</v>
      </c>
      <c r="V32" s="22" t="s">
        <v>1</v>
      </c>
      <c r="W32" s="9" t="s">
        <v>2</v>
      </c>
      <c r="X32" s="23" t="e">
        <f>R32/V32</f>
        <v>#VALUE!</v>
      </c>
      <c r="Y32" s="9" t="s">
        <v>2</v>
      </c>
      <c r="Z32" s="24" t="s">
        <v>1</v>
      </c>
      <c r="AA32" s="9" t="s">
        <v>2</v>
      </c>
      <c r="AB32" s="24" t="e">
        <f>SUM(Z32/N31)</f>
        <v>#VALUE!</v>
      </c>
      <c r="AC32" s="9" t="s">
        <v>2</v>
      </c>
      <c r="AD32" s="24" t="e">
        <f>SUM(Z32/R32)</f>
        <v>#VALUE!</v>
      </c>
      <c r="AE32" s="9" t="s">
        <v>2</v>
      </c>
      <c r="AF32" s="21" t="s">
        <v>1</v>
      </c>
      <c r="AG32" s="9" t="s">
        <v>2</v>
      </c>
      <c r="AH32" s="24" t="e">
        <f>Z32/AF32</f>
        <v>#VALUE!</v>
      </c>
      <c r="AI32" s="9" t="s">
        <v>2</v>
      </c>
      <c r="AJ32" s="25" t="e">
        <f>SUM(N31/AF32)</f>
        <v>#VALUE!</v>
      </c>
    </row>
    <row r="33" spans="1:36" ht="15.75" x14ac:dyDescent="0.25">
      <c r="A33" s="3"/>
      <c r="B33" s="16" t="s">
        <v>36</v>
      </c>
      <c r="C33" s="9" t="s">
        <v>2</v>
      </c>
      <c r="D33" s="19">
        <v>0</v>
      </c>
      <c r="E33" s="9" t="s">
        <v>2</v>
      </c>
      <c r="F33" s="19">
        <v>0</v>
      </c>
      <c r="G33" s="9" t="s">
        <v>2</v>
      </c>
      <c r="H33" s="19">
        <v>0</v>
      </c>
      <c r="I33" s="9" t="s">
        <v>2</v>
      </c>
      <c r="J33" s="19">
        <v>0</v>
      </c>
      <c r="K33" s="9" t="s">
        <v>2</v>
      </c>
      <c r="L33" s="19">
        <v>0</v>
      </c>
      <c r="M33" s="9" t="s">
        <v>2</v>
      </c>
      <c r="N33" s="17">
        <f>SUM(D33:L33)</f>
        <v>0</v>
      </c>
      <c r="O33" s="9" t="s">
        <v>2</v>
      </c>
      <c r="P33" s="20"/>
      <c r="Q33" s="9" t="s">
        <v>2</v>
      </c>
      <c r="R33" s="19"/>
      <c r="S33" s="9" t="s">
        <v>2</v>
      </c>
      <c r="T33" s="21"/>
      <c r="U33" s="9" t="s">
        <v>2</v>
      </c>
      <c r="V33" s="22"/>
      <c r="W33" s="9" t="s">
        <v>2</v>
      </c>
      <c r="X33" s="23"/>
      <c r="Y33" s="9" t="s">
        <v>2</v>
      </c>
      <c r="Z33" s="24"/>
      <c r="AA33" s="9" t="s">
        <v>2</v>
      </c>
      <c r="AB33" s="24"/>
      <c r="AC33" s="9" t="s">
        <v>2</v>
      </c>
      <c r="AD33" s="24"/>
      <c r="AE33" s="9" t="s">
        <v>2</v>
      </c>
      <c r="AF33" s="21"/>
      <c r="AG33" s="9" t="s">
        <v>2</v>
      </c>
      <c r="AH33" s="24"/>
      <c r="AI33" s="9" t="s">
        <v>2</v>
      </c>
      <c r="AJ33" s="25"/>
    </row>
    <row r="34" spans="1:36" ht="15.75" x14ac:dyDescent="0.25">
      <c r="A34" s="3"/>
      <c r="B34" s="13" t="s">
        <v>37</v>
      </c>
      <c r="C34" s="9" t="s">
        <v>2</v>
      </c>
      <c r="D34" s="14" t="s">
        <v>37</v>
      </c>
      <c r="E34" s="9" t="s">
        <v>2</v>
      </c>
      <c r="F34" s="14" t="s">
        <v>37</v>
      </c>
      <c r="G34" s="9" t="s">
        <v>2</v>
      </c>
      <c r="H34" s="14" t="s">
        <v>37</v>
      </c>
      <c r="I34" s="9" t="s">
        <v>2</v>
      </c>
      <c r="J34" s="14" t="s">
        <v>37</v>
      </c>
      <c r="K34" s="9" t="s">
        <v>2</v>
      </c>
      <c r="L34" s="14" t="s">
        <v>37</v>
      </c>
      <c r="M34" s="9" t="s">
        <v>2</v>
      </c>
      <c r="N34" s="14" t="s">
        <v>37</v>
      </c>
      <c r="O34" s="9" t="s">
        <v>2</v>
      </c>
      <c r="P34" s="14" t="s">
        <v>37</v>
      </c>
      <c r="Q34" s="9" t="s">
        <v>2</v>
      </c>
      <c r="R34" s="14" t="s">
        <v>37</v>
      </c>
      <c r="S34" s="9" t="s">
        <v>2</v>
      </c>
      <c r="T34" s="14" t="s">
        <v>37</v>
      </c>
      <c r="U34" s="9" t="s">
        <v>2</v>
      </c>
      <c r="V34" s="14" t="s">
        <v>37</v>
      </c>
      <c r="W34" s="9" t="s">
        <v>2</v>
      </c>
      <c r="X34" s="14" t="s">
        <v>37</v>
      </c>
      <c r="Y34" s="9" t="s">
        <v>2</v>
      </c>
      <c r="Z34" s="14" t="s">
        <v>37</v>
      </c>
      <c r="AA34" s="9" t="s">
        <v>2</v>
      </c>
      <c r="AB34" s="14" t="s">
        <v>37</v>
      </c>
      <c r="AC34" s="9" t="s">
        <v>2</v>
      </c>
      <c r="AD34" s="14" t="s">
        <v>37</v>
      </c>
      <c r="AE34" s="9" t="s">
        <v>2</v>
      </c>
      <c r="AF34" s="26" t="s">
        <v>37</v>
      </c>
      <c r="AG34" s="9" t="s">
        <v>2</v>
      </c>
      <c r="AH34" s="27" t="s">
        <v>37</v>
      </c>
      <c r="AI34" s="9" t="s">
        <v>2</v>
      </c>
      <c r="AJ34" s="28" t="s">
        <v>37</v>
      </c>
    </row>
    <row r="35" spans="1:36" ht="15.75" x14ac:dyDescent="0.25">
      <c r="A35" s="3"/>
      <c r="B35" s="16" t="s">
        <v>44</v>
      </c>
      <c r="C35" s="9" t="s">
        <v>2</v>
      </c>
      <c r="D35" s="29" t="s">
        <v>1</v>
      </c>
      <c r="E35" s="9" t="s">
        <v>2</v>
      </c>
      <c r="F35" s="29" t="s">
        <v>1</v>
      </c>
      <c r="G35" s="9" t="s">
        <v>2</v>
      </c>
      <c r="H35" s="29" t="s">
        <v>1</v>
      </c>
      <c r="I35" s="9" t="s">
        <v>2</v>
      </c>
      <c r="J35" s="29" t="s">
        <v>1</v>
      </c>
      <c r="K35" s="9" t="s">
        <v>2</v>
      </c>
      <c r="L35" s="29" t="s">
        <v>1</v>
      </c>
      <c r="M35" s="9" t="s">
        <v>2</v>
      </c>
      <c r="N35" s="17">
        <f>SUM(N36+N37)</f>
        <v>0</v>
      </c>
      <c r="O35" s="9" t="s">
        <v>2</v>
      </c>
      <c r="P35" s="9" t="s">
        <v>1</v>
      </c>
      <c r="Q35" s="9" t="s">
        <v>2</v>
      </c>
      <c r="R35" s="10"/>
      <c r="S35" s="9" t="s">
        <v>2</v>
      </c>
      <c r="T35" s="10"/>
      <c r="U35" s="9" t="s">
        <v>2</v>
      </c>
      <c r="V35" s="9" t="s">
        <v>1</v>
      </c>
      <c r="W35" s="9" t="s">
        <v>2</v>
      </c>
      <c r="X35" s="10"/>
      <c r="Y35" s="9" t="s">
        <v>2</v>
      </c>
      <c r="Z35" s="1" t="s">
        <v>1</v>
      </c>
      <c r="AA35" s="9" t="s">
        <v>2</v>
      </c>
      <c r="AB35" s="10"/>
      <c r="AC35" s="9" t="s">
        <v>2</v>
      </c>
      <c r="AD35" s="10"/>
      <c r="AE35" s="9" t="s">
        <v>2</v>
      </c>
      <c r="AF35" s="30" t="s">
        <v>1</v>
      </c>
      <c r="AG35" s="9" t="s">
        <v>2</v>
      </c>
      <c r="AH35" s="24"/>
      <c r="AI35" s="9" t="s">
        <v>2</v>
      </c>
      <c r="AJ35" s="31"/>
    </row>
    <row r="36" spans="1:36" ht="15.75" x14ac:dyDescent="0.25">
      <c r="A36" s="3"/>
      <c r="B36" s="16" t="s">
        <v>35</v>
      </c>
      <c r="C36" s="9" t="s">
        <v>2</v>
      </c>
      <c r="D36" s="19">
        <v>0</v>
      </c>
      <c r="E36" s="9" t="s">
        <v>2</v>
      </c>
      <c r="F36" s="19">
        <v>0</v>
      </c>
      <c r="G36" s="9" t="s">
        <v>2</v>
      </c>
      <c r="H36" s="19">
        <v>0</v>
      </c>
      <c r="I36" s="9" t="s">
        <v>2</v>
      </c>
      <c r="J36" s="19">
        <v>0</v>
      </c>
      <c r="K36" s="9" t="s">
        <v>2</v>
      </c>
      <c r="L36" s="19">
        <v>0</v>
      </c>
      <c r="M36" s="9" t="s">
        <v>2</v>
      </c>
      <c r="N36" s="17">
        <f>SUM(D36:L36)</f>
        <v>0</v>
      </c>
      <c r="O36" s="9" t="s">
        <v>2</v>
      </c>
      <c r="P36" s="20" t="s">
        <v>1</v>
      </c>
      <c r="Q36" s="9" t="s">
        <v>2</v>
      </c>
      <c r="R36" s="19" t="s">
        <v>1</v>
      </c>
      <c r="S36" s="9" t="s">
        <v>2</v>
      </c>
      <c r="T36" s="21" t="e">
        <f>R36/N35</f>
        <v>#VALUE!</v>
      </c>
      <c r="U36" s="9" t="s">
        <v>2</v>
      </c>
      <c r="V36" s="22" t="s">
        <v>1</v>
      </c>
      <c r="W36" s="9" t="s">
        <v>2</v>
      </c>
      <c r="X36" s="23" t="e">
        <f>R36/V36</f>
        <v>#VALUE!</v>
      </c>
      <c r="Y36" s="9" t="s">
        <v>2</v>
      </c>
      <c r="Z36" s="24" t="s">
        <v>1</v>
      </c>
      <c r="AA36" s="9" t="s">
        <v>2</v>
      </c>
      <c r="AB36" s="24" t="e">
        <f>SUM(Z36/N35)</f>
        <v>#VALUE!</v>
      </c>
      <c r="AC36" s="9" t="s">
        <v>2</v>
      </c>
      <c r="AD36" s="24" t="e">
        <f>SUM(Z36/R36)</f>
        <v>#VALUE!</v>
      </c>
      <c r="AE36" s="9" t="s">
        <v>2</v>
      </c>
      <c r="AF36" s="21" t="s">
        <v>1</v>
      </c>
      <c r="AG36" s="9" t="s">
        <v>2</v>
      </c>
      <c r="AH36" s="24" t="e">
        <f>Z36/AF36</f>
        <v>#VALUE!</v>
      </c>
      <c r="AI36" s="9" t="s">
        <v>2</v>
      </c>
      <c r="AJ36" s="25" t="e">
        <f>SUM(N35/AF36)</f>
        <v>#VALUE!</v>
      </c>
    </row>
    <row r="37" spans="1:36" ht="15.75" x14ac:dyDescent="0.25">
      <c r="A37" s="3"/>
      <c r="B37" s="16" t="s">
        <v>36</v>
      </c>
      <c r="C37" s="9" t="s">
        <v>2</v>
      </c>
      <c r="D37" s="19">
        <v>0</v>
      </c>
      <c r="E37" s="9" t="s">
        <v>2</v>
      </c>
      <c r="F37" s="19">
        <v>0</v>
      </c>
      <c r="G37" s="9" t="s">
        <v>2</v>
      </c>
      <c r="H37" s="19">
        <v>0</v>
      </c>
      <c r="I37" s="9" t="s">
        <v>2</v>
      </c>
      <c r="J37" s="19">
        <v>0</v>
      </c>
      <c r="K37" s="9" t="s">
        <v>2</v>
      </c>
      <c r="L37" s="19">
        <v>0</v>
      </c>
      <c r="M37" s="9" t="s">
        <v>2</v>
      </c>
      <c r="N37" s="17">
        <f>SUM(D37:L37)</f>
        <v>0</v>
      </c>
      <c r="O37" s="9" t="s">
        <v>2</v>
      </c>
      <c r="P37" s="20"/>
      <c r="Q37" s="9" t="s">
        <v>2</v>
      </c>
      <c r="R37" s="19"/>
      <c r="S37" s="9" t="s">
        <v>2</v>
      </c>
      <c r="T37" s="21"/>
      <c r="U37" s="9" t="s">
        <v>2</v>
      </c>
      <c r="V37" s="22"/>
      <c r="W37" s="9" t="s">
        <v>2</v>
      </c>
      <c r="X37" s="23"/>
      <c r="Y37" s="9" t="s">
        <v>2</v>
      </c>
      <c r="Z37" s="24"/>
      <c r="AA37" s="9" t="s">
        <v>2</v>
      </c>
      <c r="AB37" s="24"/>
      <c r="AC37" s="9" t="s">
        <v>2</v>
      </c>
      <c r="AD37" s="24"/>
      <c r="AE37" s="9" t="s">
        <v>2</v>
      </c>
      <c r="AF37" s="21"/>
      <c r="AG37" s="9" t="s">
        <v>2</v>
      </c>
      <c r="AH37" s="24"/>
      <c r="AI37" s="9" t="s">
        <v>2</v>
      </c>
      <c r="AJ37" s="25"/>
    </row>
    <row r="38" spans="1:36" ht="15.75" x14ac:dyDescent="0.25">
      <c r="A38" s="3"/>
      <c r="B38" s="13" t="s">
        <v>37</v>
      </c>
      <c r="C38" s="9" t="s">
        <v>2</v>
      </c>
      <c r="D38" s="14" t="s">
        <v>37</v>
      </c>
      <c r="E38" s="9" t="s">
        <v>2</v>
      </c>
      <c r="F38" s="14" t="s">
        <v>37</v>
      </c>
      <c r="G38" s="9" t="s">
        <v>2</v>
      </c>
      <c r="H38" s="14" t="s">
        <v>37</v>
      </c>
      <c r="I38" s="9" t="s">
        <v>2</v>
      </c>
      <c r="J38" s="14" t="s">
        <v>37</v>
      </c>
      <c r="K38" s="9" t="s">
        <v>2</v>
      </c>
      <c r="L38" s="14" t="s">
        <v>37</v>
      </c>
      <c r="M38" s="9" t="s">
        <v>2</v>
      </c>
      <c r="N38" s="14" t="s">
        <v>37</v>
      </c>
      <c r="O38" s="9" t="s">
        <v>2</v>
      </c>
      <c r="P38" s="14" t="s">
        <v>37</v>
      </c>
      <c r="Q38" s="9" t="s">
        <v>2</v>
      </c>
      <c r="R38" s="14" t="s">
        <v>37</v>
      </c>
      <c r="S38" s="9" t="s">
        <v>2</v>
      </c>
      <c r="T38" s="14" t="s">
        <v>37</v>
      </c>
      <c r="U38" s="9" t="s">
        <v>2</v>
      </c>
      <c r="V38" s="14" t="s">
        <v>37</v>
      </c>
      <c r="W38" s="9" t="s">
        <v>2</v>
      </c>
      <c r="X38" s="14" t="s">
        <v>37</v>
      </c>
      <c r="Y38" s="9" t="s">
        <v>2</v>
      </c>
      <c r="Z38" s="14" t="s">
        <v>37</v>
      </c>
      <c r="AA38" s="9" t="s">
        <v>2</v>
      </c>
      <c r="AB38" s="14" t="s">
        <v>37</v>
      </c>
      <c r="AC38" s="9" t="s">
        <v>2</v>
      </c>
      <c r="AD38" s="14" t="s">
        <v>37</v>
      </c>
      <c r="AE38" s="9" t="s">
        <v>2</v>
      </c>
      <c r="AF38" s="26" t="s">
        <v>37</v>
      </c>
      <c r="AG38" s="9" t="s">
        <v>2</v>
      </c>
      <c r="AH38" s="27" t="s">
        <v>37</v>
      </c>
      <c r="AI38" s="9" t="s">
        <v>2</v>
      </c>
      <c r="AJ38" s="28" t="s">
        <v>37</v>
      </c>
    </row>
    <row r="39" spans="1:36" ht="15.75" x14ac:dyDescent="0.25">
      <c r="A39" s="3"/>
      <c r="B39" s="16" t="s">
        <v>45</v>
      </c>
      <c r="C39" s="9" t="s">
        <v>2</v>
      </c>
      <c r="D39" s="29" t="s">
        <v>1</v>
      </c>
      <c r="E39" s="9" t="s">
        <v>2</v>
      </c>
      <c r="F39" s="29" t="s">
        <v>1</v>
      </c>
      <c r="G39" s="9" t="s">
        <v>2</v>
      </c>
      <c r="H39" s="29" t="s">
        <v>1</v>
      </c>
      <c r="I39" s="9" t="s">
        <v>2</v>
      </c>
      <c r="J39" s="29" t="s">
        <v>1</v>
      </c>
      <c r="K39" s="9" t="s">
        <v>2</v>
      </c>
      <c r="L39" s="29" t="s">
        <v>1</v>
      </c>
      <c r="M39" s="9" t="s">
        <v>2</v>
      </c>
      <c r="N39" s="17">
        <f>SUM(N40+N41)</f>
        <v>0</v>
      </c>
      <c r="O39" s="9" t="s">
        <v>2</v>
      </c>
      <c r="P39" s="9" t="s">
        <v>1</v>
      </c>
      <c r="Q39" s="9" t="s">
        <v>2</v>
      </c>
      <c r="R39" s="10"/>
      <c r="S39" s="9" t="s">
        <v>2</v>
      </c>
      <c r="T39" s="10"/>
      <c r="U39" s="9" t="s">
        <v>2</v>
      </c>
      <c r="V39" s="9" t="s">
        <v>1</v>
      </c>
      <c r="W39" s="9" t="s">
        <v>2</v>
      </c>
      <c r="X39" s="10"/>
      <c r="Y39" s="9" t="s">
        <v>2</v>
      </c>
      <c r="Z39" s="1" t="s">
        <v>1</v>
      </c>
      <c r="AA39" s="9" t="s">
        <v>2</v>
      </c>
      <c r="AB39" s="10"/>
      <c r="AC39" s="9" t="s">
        <v>2</v>
      </c>
      <c r="AD39" s="10"/>
      <c r="AE39" s="9" t="s">
        <v>2</v>
      </c>
      <c r="AF39" s="30" t="s">
        <v>1</v>
      </c>
      <c r="AG39" s="9" t="s">
        <v>2</v>
      </c>
      <c r="AH39" s="24"/>
      <c r="AI39" s="9" t="s">
        <v>2</v>
      </c>
      <c r="AJ39" s="31"/>
    </row>
    <row r="40" spans="1:36" ht="15.75" x14ac:dyDescent="0.25">
      <c r="A40" s="3"/>
      <c r="B40" s="16" t="s">
        <v>35</v>
      </c>
      <c r="C40" s="9" t="s">
        <v>2</v>
      </c>
      <c r="D40" s="19">
        <v>0</v>
      </c>
      <c r="E40" s="9" t="s">
        <v>2</v>
      </c>
      <c r="F40" s="19">
        <v>0</v>
      </c>
      <c r="G40" s="9" t="s">
        <v>2</v>
      </c>
      <c r="H40" s="19">
        <v>0</v>
      </c>
      <c r="I40" s="9" t="s">
        <v>2</v>
      </c>
      <c r="J40" s="19">
        <v>0</v>
      </c>
      <c r="K40" s="9" t="s">
        <v>2</v>
      </c>
      <c r="L40" s="19">
        <v>0</v>
      </c>
      <c r="M40" s="9" t="s">
        <v>2</v>
      </c>
      <c r="N40" s="17">
        <f>SUM(D40:L40)</f>
        <v>0</v>
      </c>
      <c r="O40" s="9" t="s">
        <v>2</v>
      </c>
      <c r="P40" s="20" t="s">
        <v>1</v>
      </c>
      <c r="Q40" s="9" t="s">
        <v>2</v>
      </c>
      <c r="R40" s="19" t="s">
        <v>1</v>
      </c>
      <c r="S40" s="9" t="s">
        <v>2</v>
      </c>
      <c r="T40" s="21" t="e">
        <f>R40/N39</f>
        <v>#VALUE!</v>
      </c>
      <c r="U40" s="9" t="s">
        <v>2</v>
      </c>
      <c r="V40" s="22" t="s">
        <v>1</v>
      </c>
      <c r="W40" s="9" t="s">
        <v>2</v>
      </c>
      <c r="X40" s="23" t="e">
        <f>R40/V40</f>
        <v>#VALUE!</v>
      </c>
      <c r="Y40" s="9" t="s">
        <v>2</v>
      </c>
      <c r="Z40" s="24" t="s">
        <v>1</v>
      </c>
      <c r="AA40" s="9" t="s">
        <v>2</v>
      </c>
      <c r="AB40" s="24" t="e">
        <f>SUM(Z40/N39)</f>
        <v>#VALUE!</v>
      </c>
      <c r="AC40" s="9" t="s">
        <v>2</v>
      </c>
      <c r="AD40" s="24" t="e">
        <f>SUM(Z40/R40)</f>
        <v>#VALUE!</v>
      </c>
      <c r="AE40" s="9" t="s">
        <v>2</v>
      </c>
      <c r="AF40" s="21" t="s">
        <v>1</v>
      </c>
      <c r="AG40" s="9" t="s">
        <v>2</v>
      </c>
      <c r="AH40" s="24" t="e">
        <f>Z40/AF40</f>
        <v>#VALUE!</v>
      </c>
      <c r="AI40" s="9" t="s">
        <v>2</v>
      </c>
      <c r="AJ40" s="25" t="e">
        <f>SUM(N39/AF40)</f>
        <v>#VALUE!</v>
      </c>
    </row>
    <row r="41" spans="1:36" ht="15.75" x14ac:dyDescent="0.25">
      <c r="A41" s="3"/>
      <c r="B41" s="16" t="s">
        <v>36</v>
      </c>
      <c r="C41" s="9" t="s">
        <v>2</v>
      </c>
      <c r="D41" s="19">
        <v>0</v>
      </c>
      <c r="E41" s="9" t="s">
        <v>2</v>
      </c>
      <c r="F41" s="19">
        <v>0</v>
      </c>
      <c r="G41" s="9" t="s">
        <v>2</v>
      </c>
      <c r="H41" s="19">
        <v>0</v>
      </c>
      <c r="I41" s="9" t="s">
        <v>2</v>
      </c>
      <c r="J41" s="19">
        <v>0</v>
      </c>
      <c r="K41" s="9" t="s">
        <v>2</v>
      </c>
      <c r="L41" s="19">
        <v>0</v>
      </c>
      <c r="M41" s="9" t="s">
        <v>2</v>
      </c>
      <c r="N41" s="17">
        <f>SUM(D41:L41)</f>
        <v>0</v>
      </c>
      <c r="O41" s="9" t="s">
        <v>2</v>
      </c>
      <c r="P41" s="20"/>
      <c r="Q41" s="9" t="s">
        <v>2</v>
      </c>
      <c r="R41" s="19"/>
      <c r="S41" s="9" t="s">
        <v>2</v>
      </c>
      <c r="T41" s="21"/>
      <c r="U41" s="9" t="s">
        <v>2</v>
      </c>
      <c r="V41" s="22"/>
      <c r="W41" s="9" t="s">
        <v>2</v>
      </c>
      <c r="X41" s="23"/>
      <c r="Y41" s="9" t="s">
        <v>2</v>
      </c>
      <c r="Z41" s="24"/>
      <c r="AA41" s="9" t="s">
        <v>2</v>
      </c>
      <c r="AB41" s="24"/>
      <c r="AC41" s="9" t="s">
        <v>2</v>
      </c>
      <c r="AD41" s="24"/>
      <c r="AE41" s="9" t="s">
        <v>2</v>
      </c>
      <c r="AF41" s="21"/>
      <c r="AG41" s="9" t="s">
        <v>2</v>
      </c>
      <c r="AH41" s="24"/>
      <c r="AI41" s="9" t="s">
        <v>2</v>
      </c>
      <c r="AJ41" s="25"/>
    </row>
    <row r="42" spans="1:36" ht="15.75" x14ac:dyDescent="0.25">
      <c r="A42" s="3"/>
      <c r="B42" s="13" t="s">
        <v>37</v>
      </c>
      <c r="C42" s="9" t="s">
        <v>2</v>
      </c>
      <c r="D42" s="14" t="s">
        <v>37</v>
      </c>
      <c r="E42" s="9" t="s">
        <v>2</v>
      </c>
      <c r="F42" s="14" t="s">
        <v>37</v>
      </c>
      <c r="G42" s="9" t="s">
        <v>2</v>
      </c>
      <c r="H42" s="14" t="s">
        <v>37</v>
      </c>
      <c r="I42" s="9" t="s">
        <v>2</v>
      </c>
      <c r="J42" s="14" t="s">
        <v>37</v>
      </c>
      <c r="K42" s="9" t="s">
        <v>2</v>
      </c>
      <c r="L42" s="14" t="s">
        <v>37</v>
      </c>
      <c r="M42" s="9" t="s">
        <v>2</v>
      </c>
      <c r="N42" s="14" t="s">
        <v>37</v>
      </c>
      <c r="O42" s="9" t="s">
        <v>2</v>
      </c>
      <c r="P42" s="14" t="s">
        <v>37</v>
      </c>
      <c r="Q42" s="9" t="s">
        <v>2</v>
      </c>
      <c r="R42" s="14" t="s">
        <v>37</v>
      </c>
      <c r="S42" s="9" t="s">
        <v>2</v>
      </c>
      <c r="T42" s="14" t="s">
        <v>37</v>
      </c>
      <c r="U42" s="9" t="s">
        <v>2</v>
      </c>
      <c r="V42" s="14" t="s">
        <v>37</v>
      </c>
      <c r="W42" s="9" t="s">
        <v>2</v>
      </c>
      <c r="X42" s="14" t="s">
        <v>37</v>
      </c>
      <c r="Y42" s="9" t="s">
        <v>2</v>
      </c>
      <c r="Z42" s="14" t="s">
        <v>37</v>
      </c>
      <c r="AA42" s="9" t="s">
        <v>2</v>
      </c>
      <c r="AB42" s="14" t="s">
        <v>37</v>
      </c>
      <c r="AC42" s="9" t="s">
        <v>2</v>
      </c>
      <c r="AD42" s="14" t="s">
        <v>37</v>
      </c>
      <c r="AE42" s="9" t="s">
        <v>2</v>
      </c>
      <c r="AF42" s="26" t="s">
        <v>37</v>
      </c>
      <c r="AG42" s="9" t="s">
        <v>2</v>
      </c>
      <c r="AH42" s="27" t="s">
        <v>37</v>
      </c>
      <c r="AI42" s="9" t="s">
        <v>2</v>
      </c>
      <c r="AJ42" s="28" t="s">
        <v>37</v>
      </c>
    </row>
    <row r="43" spans="1:36" ht="15.75" x14ac:dyDescent="0.25">
      <c r="A43" s="3"/>
      <c r="B43" s="16" t="s">
        <v>46</v>
      </c>
      <c r="C43" s="9" t="s">
        <v>2</v>
      </c>
      <c r="D43" s="29" t="s">
        <v>1</v>
      </c>
      <c r="E43" s="9" t="s">
        <v>2</v>
      </c>
      <c r="F43" s="29" t="s">
        <v>1</v>
      </c>
      <c r="G43" s="9" t="s">
        <v>2</v>
      </c>
      <c r="H43" s="29" t="s">
        <v>1</v>
      </c>
      <c r="I43" s="9" t="s">
        <v>2</v>
      </c>
      <c r="J43" s="29" t="s">
        <v>1</v>
      </c>
      <c r="K43" s="9" t="s">
        <v>2</v>
      </c>
      <c r="L43" s="29" t="s">
        <v>1</v>
      </c>
      <c r="M43" s="9" t="s">
        <v>2</v>
      </c>
      <c r="N43" s="17">
        <f>SUM(N44+N45)</f>
        <v>0</v>
      </c>
      <c r="O43" s="9" t="s">
        <v>2</v>
      </c>
      <c r="P43" s="9" t="s">
        <v>1</v>
      </c>
      <c r="Q43" s="9" t="s">
        <v>2</v>
      </c>
      <c r="R43" s="10"/>
      <c r="S43" s="9" t="s">
        <v>2</v>
      </c>
      <c r="T43" s="10"/>
      <c r="U43" s="9" t="s">
        <v>2</v>
      </c>
      <c r="V43" s="9" t="s">
        <v>1</v>
      </c>
      <c r="W43" s="9" t="s">
        <v>2</v>
      </c>
      <c r="X43" s="10"/>
      <c r="Y43" s="9" t="s">
        <v>2</v>
      </c>
      <c r="Z43" s="1" t="s">
        <v>1</v>
      </c>
      <c r="AA43" s="9" t="s">
        <v>2</v>
      </c>
      <c r="AB43" s="10"/>
      <c r="AC43" s="9" t="s">
        <v>2</v>
      </c>
      <c r="AD43" s="10"/>
      <c r="AE43" s="9" t="s">
        <v>2</v>
      </c>
      <c r="AF43" s="30" t="s">
        <v>1</v>
      </c>
      <c r="AG43" s="9" t="s">
        <v>2</v>
      </c>
      <c r="AH43" s="24"/>
      <c r="AI43" s="9" t="s">
        <v>2</v>
      </c>
      <c r="AJ43" s="31"/>
    </row>
    <row r="44" spans="1:36" ht="15.75" x14ac:dyDescent="0.25">
      <c r="A44" s="3"/>
      <c r="B44" s="16" t="s">
        <v>35</v>
      </c>
      <c r="C44" s="9" t="s">
        <v>2</v>
      </c>
      <c r="D44" s="19">
        <v>0</v>
      </c>
      <c r="E44" s="9" t="s">
        <v>2</v>
      </c>
      <c r="F44" s="19">
        <v>0</v>
      </c>
      <c r="G44" s="9" t="s">
        <v>2</v>
      </c>
      <c r="H44" s="19">
        <v>0</v>
      </c>
      <c r="I44" s="9" t="s">
        <v>2</v>
      </c>
      <c r="J44" s="19">
        <v>0</v>
      </c>
      <c r="K44" s="9" t="s">
        <v>2</v>
      </c>
      <c r="L44" s="19">
        <v>0</v>
      </c>
      <c r="M44" s="9" t="s">
        <v>2</v>
      </c>
      <c r="N44" s="17">
        <f>SUM(D44:L44)</f>
        <v>0</v>
      </c>
      <c r="O44" s="9" t="s">
        <v>2</v>
      </c>
      <c r="P44" s="20" t="s">
        <v>1</v>
      </c>
      <c r="Q44" s="9" t="s">
        <v>2</v>
      </c>
      <c r="R44" s="19" t="s">
        <v>1</v>
      </c>
      <c r="S44" s="9" t="s">
        <v>2</v>
      </c>
      <c r="T44" s="21" t="e">
        <f>R44/N43</f>
        <v>#VALUE!</v>
      </c>
      <c r="U44" s="9" t="s">
        <v>2</v>
      </c>
      <c r="V44" s="22" t="s">
        <v>1</v>
      </c>
      <c r="W44" s="9" t="s">
        <v>2</v>
      </c>
      <c r="X44" s="23" t="e">
        <f>R44/V44</f>
        <v>#VALUE!</v>
      </c>
      <c r="Y44" s="9" t="s">
        <v>2</v>
      </c>
      <c r="Z44" s="24" t="s">
        <v>1</v>
      </c>
      <c r="AA44" s="9" t="s">
        <v>2</v>
      </c>
      <c r="AB44" s="24" t="e">
        <f>SUM(Z44/N43)</f>
        <v>#VALUE!</v>
      </c>
      <c r="AC44" s="9" t="s">
        <v>2</v>
      </c>
      <c r="AD44" s="24" t="e">
        <f>SUM(Z44/R44)</f>
        <v>#VALUE!</v>
      </c>
      <c r="AE44" s="9" t="s">
        <v>2</v>
      </c>
      <c r="AF44" s="21" t="s">
        <v>1</v>
      </c>
      <c r="AG44" s="9" t="s">
        <v>2</v>
      </c>
      <c r="AH44" s="24" t="e">
        <f>Z44/AF44</f>
        <v>#VALUE!</v>
      </c>
      <c r="AI44" s="9" t="s">
        <v>2</v>
      </c>
      <c r="AJ44" s="25" t="e">
        <f>SUM(N43/AF44)</f>
        <v>#VALUE!</v>
      </c>
    </row>
    <row r="45" spans="1:36" ht="15.75" x14ac:dyDescent="0.25">
      <c r="A45" s="3"/>
      <c r="B45" s="16" t="s">
        <v>36</v>
      </c>
      <c r="C45" s="9" t="s">
        <v>2</v>
      </c>
      <c r="D45" s="19">
        <v>0</v>
      </c>
      <c r="E45" s="9" t="s">
        <v>2</v>
      </c>
      <c r="F45" s="19">
        <v>0</v>
      </c>
      <c r="G45" s="9" t="s">
        <v>2</v>
      </c>
      <c r="H45" s="19">
        <v>0</v>
      </c>
      <c r="I45" s="9" t="s">
        <v>2</v>
      </c>
      <c r="J45" s="19">
        <v>0</v>
      </c>
      <c r="K45" s="9" t="s">
        <v>2</v>
      </c>
      <c r="L45" s="19">
        <v>0</v>
      </c>
      <c r="M45" s="9" t="s">
        <v>2</v>
      </c>
      <c r="N45" s="17">
        <f>SUM(D45:L45)</f>
        <v>0</v>
      </c>
      <c r="O45" s="9" t="s">
        <v>2</v>
      </c>
      <c r="P45" s="20"/>
      <c r="Q45" s="9" t="s">
        <v>2</v>
      </c>
      <c r="R45" s="19"/>
      <c r="S45" s="9" t="s">
        <v>2</v>
      </c>
      <c r="T45" s="21"/>
      <c r="U45" s="9" t="s">
        <v>2</v>
      </c>
      <c r="V45" s="22"/>
      <c r="W45" s="9" t="s">
        <v>2</v>
      </c>
      <c r="X45" s="23"/>
      <c r="Y45" s="9" t="s">
        <v>2</v>
      </c>
      <c r="Z45" s="24"/>
      <c r="AA45" s="9" t="s">
        <v>2</v>
      </c>
      <c r="AB45" s="24"/>
      <c r="AC45" s="9" t="s">
        <v>2</v>
      </c>
      <c r="AD45" s="24"/>
      <c r="AE45" s="9" t="s">
        <v>2</v>
      </c>
      <c r="AF45" s="21"/>
      <c r="AG45" s="9" t="s">
        <v>2</v>
      </c>
      <c r="AH45" s="24"/>
      <c r="AI45" s="9" t="s">
        <v>2</v>
      </c>
      <c r="AJ45" s="25"/>
    </row>
    <row r="46" spans="1:36" ht="15.75" x14ac:dyDescent="0.25">
      <c r="A46" s="3"/>
      <c r="B46" s="13"/>
      <c r="C46" s="9" t="s">
        <v>2</v>
      </c>
      <c r="D46" s="14" t="s">
        <v>37</v>
      </c>
      <c r="E46" s="9" t="s">
        <v>2</v>
      </c>
      <c r="F46" s="14" t="s">
        <v>37</v>
      </c>
      <c r="G46" s="9" t="s">
        <v>2</v>
      </c>
      <c r="H46" s="14" t="s">
        <v>37</v>
      </c>
      <c r="I46" s="9" t="s">
        <v>2</v>
      </c>
      <c r="J46" s="14" t="s">
        <v>37</v>
      </c>
      <c r="K46" s="9" t="s">
        <v>2</v>
      </c>
      <c r="L46" s="14" t="s">
        <v>37</v>
      </c>
      <c r="M46" s="9" t="s">
        <v>2</v>
      </c>
      <c r="N46" s="14" t="s">
        <v>37</v>
      </c>
      <c r="O46" s="9" t="s">
        <v>2</v>
      </c>
      <c r="P46" s="14" t="s">
        <v>37</v>
      </c>
      <c r="Q46" s="9" t="s">
        <v>2</v>
      </c>
      <c r="R46" s="14" t="s">
        <v>37</v>
      </c>
      <c r="S46" s="9" t="s">
        <v>2</v>
      </c>
      <c r="T46" s="14" t="s">
        <v>37</v>
      </c>
      <c r="U46" s="9" t="s">
        <v>2</v>
      </c>
      <c r="V46" s="14" t="s">
        <v>37</v>
      </c>
      <c r="W46" s="9" t="s">
        <v>2</v>
      </c>
      <c r="X46" s="14" t="s">
        <v>37</v>
      </c>
      <c r="Y46" s="9" t="s">
        <v>2</v>
      </c>
      <c r="Z46" s="14" t="s">
        <v>37</v>
      </c>
      <c r="AA46" s="9" t="s">
        <v>2</v>
      </c>
      <c r="AB46" s="14" t="s">
        <v>37</v>
      </c>
      <c r="AC46" s="9" t="s">
        <v>2</v>
      </c>
      <c r="AD46" s="14" t="s">
        <v>37</v>
      </c>
      <c r="AE46" s="9" t="s">
        <v>2</v>
      </c>
      <c r="AF46" s="26" t="s">
        <v>37</v>
      </c>
      <c r="AG46" s="9" t="s">
        <v>2</v>
      </c>
      <c r="AH46" s="27" t="s">
        <v>37</v>
      </c>
      <c r="AI46" s="9" t="s">
        <v>2</v>
      </c>
      <c r="AJ46" s="28" t="s">
        <v>37</v>
      </c>
    </row>
    <row r="47" spans="1:36" ht="15.75" x14ac:dyDescent="0.25">
      <c r="A47" s="3"/>
      <c r="B47" s="16" t="s">
        <v>47</v>
      </c>
      <c r="C47" s="9" t="s">
        <v>2</v>
      </c>
      <c r="D47" s="29" t="s">
        <v>1</v>
      </c>
      <c r="E47" s="9" t="s">
        <v>2</v>
      </c>
      <c r="F47" s="29" t="s">
        <v>1</v>
      </c>
      <c r="G47" s="9" t="s">
        <v>2</v>
      </c>
      <c r="H47" s="29" t="s">
        <v>1</v>
      </c>
      <c r="I47" s="9" t="s">
        <v>2</v>
      </c>
      <c r="J47" s="29" t="s">
        <v>1</v>
      </c>
      <c r="K47" s="9" t="s">
        <v>2</v>
      </c>
      <c r="L47" s="29" t="s">
        <v>1</v>
      </c>
      <c r="M47" s="9" t="s">
        <v>2</v>
      </c>
      <c r="N47" s="17">
        <f>SUM(N48+N49)</f>
        <v>0</v>
      </c>
      <c r="O47" s="9" t="s">
        <v>2</v>
      </c>
      <c r="P47" s="9" t="s">
        <v>1</v>
      </c>
      <c r="Q47" s="9" t="s">
        <v>2</v>
      </c>
      <c r="R47" s="10"/>
      <c r="S47" s="9" t="s">
        <v>2</v>
      </c>
      <c r="T47" s="10"/>
      <c r="U47" s="9" t="s">
        <v>2</v>
      </c>
      <c r="V47" s="9" t="s">
        <v>1</v>
      </c>
      <c r="W47" s="9" t="s">
        <v>2</v>
      </c>
      <c r="X47" s="10"/>
      <c r="Y47" s="9" t="s">
        <v>2</v>
      </c>
      <c r="Z47" s="1" t="s">
        <v>1</v>
      </c>
      <c r="AA47" s="9" t="s">
        <v>2</v>
      </c>
      <c r="AB47" s="10"/>
      <c r="AC47" s="9" t="s">
        <v>2</v>
      </c>
      <c r="AD47" s="10"/>
      <c r="AE47" s="9" t="s">
        <v>2</v>
      </c>
      <c r="AF47" s="30" t="s">
        <v>1</v>
      </c>
      <c r="AG47" s="9" t="s">
        <v>2</v>
      </c>
      <c r="AH47" s="24"/>
      <c r="AI47" s="9" t="s">
        <v>2</v>
      </c>
      <c r="AJ47" s="31"/>
    </row>
    <row r="48" spans="1:36" ht="15.75" x14ac:dyDescent="0.25">
      <c r="A48" s="3"/>
      <c r="B48" s="16" t="s">
        <v>35</v>
      </c>
      <c r="C48" s="9" t="s">
        <v>2</v>
      </c>
      <c r="D48" s="19">
        <v>0</v>
      </c>
      <c r="E48" s="9" t="s">
        <v>2</v>
      </c>
      <c r="F48" s="19">
        <v>0</v>
      </c>
      <c r="G48" s="9" t="s">
        <v>2</v>
      </c>
      <c r="H48" s="19">
        <v>0</v>
      </c>
      <c r="I48" s="9" t="s">
        <v>2</v>
      </c>
      <c r="J48" s="19">
        <v>0</v>
      </c>
      <c r="K48" s="9" t="s">
        <v>2</v>
      </c>
      <c r="L48" s="19">
        <v>0</v>
      </c>
      <c r="M48" s="9" t="s">
        <v>2</v>
      </c>
      <c r="N48" s="17">
        <f>SUM(D48:L48)</f>
        <v>0</v>
      </c>
      <c r="O48" s="9" t="s">
        <v>2</v>
      </c>
      <c r="P48" s="20" t="s">
        <v>1</v>
      </c>
      <c r="Q48" s="9" t="s">
        <v>2</v>
      </c>
      <c r="R48" s="19" t="s">
        <v>1</v>
      </c>
      <c r="S48" s="9" t="s">
        <v>2</v>
      </c>
      <c r="T48" s="21" t="e">
        <f>R48/N47</f>
        <v>#VALUE!</v>
      </c>
      <c r="U48" s="9" t="s">
        <v>2</v>
      </c>
      <c r="V48" s="22" t="s">
        <v>1</v>
      </c>
      <c r="W48" s="9" t="s">
        <v>2</v>
      </c>
      <c r="X48" s="23" t="e">
        <f>R48/V48</f>
        <v>#VALUE!</v>
      </c>
      <c r="Y48" s="9" t="s">
        <v>2</v>
      </c>
      <c r="Z48" s="24" t="s">
        <v>1</v>
      </c>
      <c r="AA48" s="9" t="s">
        <v>2</v>
      </c>
      <c r="AB48" s="24" t="e">
        <f>SUM(Z48/N47)</f>
        <v>#VALUE!</v>
      </c>
      <c r="AC48" s="9" t="s">
        <v>2</v>
      </c>
      <c r="AD48" s="24" t="e">
        <f>SUM(Z48/R48)</f>
        <v>#VALUE!</v>
      </c>
      <c r="AE48" s="9" t="s">
        <v>2</v>
      </c>
      <c r="AF48" s="21" t="s">
        <v>1</v>
      </c>
      <c r="AG48" s="9" t="s">
        <v>2</v>
      </c>
      <c r="AH48" s="24" t="e">
        <f>Z48/AF48</f>
        <v>#VALUE!</v>
      </c>
      <c r="AI48" s="9" t="s">
        <v>2</v>
      </c>
      <c r="AJ48" s="25" t="e">
        <f>SUM(N47/AF48)</f>
        <v>#VALUE!</v>
      </c>
    </row>
    <row r="49" spans="1:36" ht="15.75" x14ac:dyDescent="0.25">
      <c r="A49" s="3"/>
      <c r="B49" s="16" t="s">
        <v>36</v>
      </c>
      <c r="C49" s="9" t="s">
        <v>2</v>
      </c>
      <c r="D49" s="19">
        <v>0</v>
      </c>
      <c r="E49" s="9" t="s">
        <v>2</v>
      </c>
      <c r="F49" s="19">
        <v>0</v>
      </c>
      <c r="G49" s="9" t="s">
        <v>2</v>
      </c>
      <c r="H49" s="19">
        <v>0</v>
      </c>
      <c r="I49" s="9" t="s">
        <v>2</v>
      </c>
      <c r="J49" s="19">
        <v>0</v>
      </c>
      <c r="K49" s="9" t="s">
        <v>2</v>
      </c>
      <c r="L49" s="19">
        <v>0</v>
      </c>
      <c r="M49" s="9" t="s">
        <v>2</v>
      </c>
      <c r="N49" s="17">
        <f>SUM(D49:L49)</f>
        <v>0</v>
      </c>
      <c r="O49" s="9" t="s">
        <v>2</v>
      </c>
      <c r="P49" s="20"/>
      <c r="Q49" s="9" t="s">
        <v>2</v>
      </c>
      <c r="R49" s="19"/>
      <c r="S49" s="9" t="s">
        <v>2</v>
      </c>
      <c r="T49" s="21"/>
      <c r="U49" s="9" t="s">
        <v>2</v>
      </c>
      <c r="V49" s="22"/>
      <c r="W49" s="9" t="s">
        <v>2</v>
      </c>
      <c r="X49" s="23"/>
      <c r="Y49" s="9" t="s">
        <v>2</v>
      </c>
      <c r="Z49" s="24"/>
      <c r="AA49" s="9" t="s">
        <v>2</v>
      </c>
      <c r="AB49" s="24"/>
      <c r="AC49" s="9" t="s">
        <v>2</v>
      </c>
      <c r="AD49" s="24"/>
      <c r="AE49" s="9" t="s">
        <v>2</v>
      </c>
      <c r="AF49" s="21"/>
      <c r="AG49" s="9" t="s">
        <v>2</v>
      </c>
      <c r="AH49" s="24"/>
      <c r="AI49" s="9" t="s">
        <v>2</v>
      </c>
      <c r="AJ49" s="25"/>
    </row>
    <row r="50" spans="1:36" ht="15.75" x14ac:dyDescent="0.25">
      <c r="A50" s="3"/>
      <c r="B50" s="13" t="s">
        <v>37</v>
      </c>
      <c r="C50" s="9" t="s">
        <v>2</v>
      </c>
      <c r="D50" s="14" t="s">
        <v>37</v>
      </c>
      <c r="E50" s="9" t="s">
        <v>2</v>
      </c>
      <c r="F50" s="14" t="s">
        <v>37</v>
      </c>
      <c r="G50" s="9" t="s">
        <v>2</v>
      </c>
      <c r="H50" s="14" t="s">
        <v>37</v>
      </c>
      <c r="I50" s="9" t="s">
        <v>2</v>
      </c>
      <c r="J50" s="14" t="s">
        <v>37</v>
      </c>
      <c r="K50" s="9" t="s">
        <v>2</v>
      </c>
      <c r="L50" s="14" t="s">
        <v>37</v>
      </c>
      <c r="M50" s="9" t="s">
        <v>2</v>
      </c>
      <c r="N50" s="14" t="s">
        <v>37</v>
      </c>
      <c r="O50" s="9" t="s">
        <v>2</v>
      </c>
      <c r="P50" s="14" t="s">
        <v>37</v>
      </c>
      <c r="Q50" s="9" t="s">
        <v>2</v>
      </c>
      <c r="R50" s="14" t="s">
        <v>37</v>
      </c>
      <c r="S50" s="9" t="s">
        <v>2</v>
      </c>
      <c r="T50" s="14" t="s">
        <v>37</v>
      </c>
      <c r="U50" s="9" t="s">
        <v>2</v>
      </c>
      <c r="V50" s="14" t="s">
        <v>37</v>
      </c>
      <c r="W50" s="9" t="s">
        <v>2</v>
      </c>
      <c r="X50" s="14" t="s">
        <v>37</v>
      </c>
      <c r="Y50" s="9" t="s">
        <v>2</v>
      </c>
      <c r="Z50" s="14" t="s">
        <v>37</v>
      </c>
      <c r="AA50" s="9" t="s">
        <v>2</v>
      </c>
      <c r="AB50" s="14" t="s">
        <v>37</v>
      </c>
      <c r="AC50" s="9" t="s">
        <v>2</v>
      </c>
      <c r="AD50" s="14" t="s">
        <v>37</v>
      </c>
      <c r="AE50" s="9" t="s">
        <v>2</v>
      </c>
      <c r="AF50" s="26" t="s">
        <v>37</v>
      </c>
      <c r="AG50" s="9" t="s">
        <v>2</v>
      </c>
      <c r="AH50" s="27" t="s">
        <v>37</v>
      </c>
      <c r="AI50" s="9" t="s">
        <v>2</v>
      </c>
      <c r="AJ50" s="28" t="s">
        <v>37</v>
      </c>
    </row>
    <row r="51" spans="1:36" ht="15.75" x14ac:dyDescent="0.25">
      <c r="A51" s="3"/>
      <c r="B51" s="16" t="s">
        <v>48</v>
      </c>
      <c r="C51" s="9" t="s">
        <v>2</v>
      </c>
      <c r="D51" s="29" t="s">
        <v>1</v>
      </c>
      <c r="E51" s="9" t="s">
        <v>2</v>
      </c>
      <c r="F51" s="29" t="s">
        <v>1</v>
      </c>
      <c r="G51" s="9" t="s">
        <v>2</v>
      </c>
      <c r="H51" s="29" t="s">
        <v>1</v>
      </c>
      <c r="I51" s="9" t="s">
        <v>2</v>
      </c>
      <c r="J51" s="29" t="s">
        <v>1</v>
      </c>
      <c r="K51" s="9" t="s">
        <v>2</v>
      </c>
      <c r="L51" s="29" t="s">
        <v>1</v>
      </c>
      <c r="M51" s="9" t="s">
        <v>2</v>
      </c>
      <c r="N51" s="17">
        <f>SUM(N52+N53)</f>
        <v>0</v>
      </c>
      <c r="O51" s="9" t="s">
        <v>2</v>
      </c>
      <c r="P51" s="9" t="s">
        <v>1</v>
      </c>
      <c r="Q51" s="9" t="s">
        <v>2</v>
      </c>
      <c r="R51" s="10"/>
      <c r="S51" s="9" t="s">
        <v>2</v>
      </c>
      <c r="T51" s="10"/>
      <c r="U51" s="9" t="s">
        <v>2</v>
      </c>
      <c r="V51" s="9" t="s">
        <v>1</v>
      </c>
      <c r="W51" s="9" t="s">
        <v>2</v>
      </c>
      <c r="X51" s="10"/>
      <c r="Y51" s="9" t="s">
        <v>2</v>
      </c>
      <c r="Z51" s="1" t="s">
        <v>1</v>
      </c>
      <c r="AA51" s="9" t="s">
        <v>2</v>
      </c>
      <c r="AB51" s="10"/>
      <c r="AC51" s="9" t="s">
        <v>2</v>
      </c>
      <c r="AD51" s="10"/>
      <c r="AE51" s="9" t="s">
        <v>2</v>
      </c>
      <c r="AF51" s="30" t="s">
        <v>1</v>
      </c>
      <c r="AG51" s="9" t="s">
        <v>2</v>
      </c>
      <c r="AH51" s="24"/>
      <c r="AI51" s="9" t="s">
        <v>2</v>
      </c>
      <c r="AJ51" s="31"/>
    </row>
    <row r="52" spans="1:36" ht="15.75" x14ac:dyDescent="0.25">
      <c r="A52" s="3"/>
      <c r="B52" s="16" t="s">
        <v>35</v>
      </c>
      <c r="C52" s="9" t="s">
        <v>2</v>
      </c>
      <c r="D52" s="19">
        <v>0</v>
      </c>
      <c r="E52" s="9" t="s">
        <v>2</v>
      </c>
      <c r="F52" s="19">
        <v>0</v>
      </c>
      <c r="G52" s="9" t="s">
        <v>2</v>
      </c>
      <c r="H52" s="19">
        <v>0</v>
      </c>
      <c r="I52" s="9" t="s">
        <v>2</v>
      </c>
      <c r="J52" s="19">
        <v>0</v>
      </c>
      <c r="K52" s="9" t="s">
        <v>2</v>
      </c>
      <c r="L52" s="19">
        <v>0</v>
      </c>
      <c r="M52" s="9" t="s">
        <v>2</v>
      </c>
      <c r="N52" s="17">
        <f>SUM(D52:L52)</f>
        <v>0</v>
      </c>
      <c r="O52" s="9" t="s">
        <v>2</v>
      </c>
      <c r="P52" s="20" t="s">
        <v>1</v>
      </c>
      <c r="Q52" s="9" t="s">
        <v>2</v>
      </c>
      <c r="R52" s="19" t="s">
        <v>1</v>
      </c>
      <c r="S52" s="9" t="s">
        <v>2</v>
      </c>
      <c r="T52" s="21" t="e">
        <f>R52/N51</f>
        <v>#VALUE!</v>
      </c>
      <c r="U52" s="9" t="s">
        <v>2</v>
      </c>
      <c r="V52" s="22" t="s">
        <v>1</v>
      </c>
      <c r="W52" s="9" t="s">
        <v>2</v>
      </c>
      <c r="X52" s="23" t="e">
        <f>R52/V52</f>
        <v>#VALUE!</v>
      </c>
      <c r="Y52" s="9" t="s">
        <v>2</v>
      </c>
      <c r="Z52" s="24" t="s">
        <v>1</v>
      </c>
      <c r="AA52" s="9" t="s">
        <v>2</v>
      </c>
      <c r="AB52" s="24" t="e">
        <f>SUM(Z52/N51)</f>
        <v>#VALUE!</v>
      </c>
      <c r="AC52" s="9" t="s">
        <v>2</v>
      </c>
      <c r="AD52" s="24" t="e">
        <f>SUM(Z52/R52)</f>
        <v>#VALUE!</v>
      </c>
      <c r="AE52" s="9" t="s">
        <v>2</v>
      </c>
      <c r="AF52" s="21" t="s">
        <v>1</v>
      </c>
      <c r="AG52" s="9" t="s">
        <v>2</v>
      </c>
      <c r="AH52" s="24" t="e">
        <f>Z52/AF52</f>
        <v>#VALUE!</v>
      </c>
      <c r="AI52" s="9" t="s">
        <v>2</v>
      </c>
      <c r="AJ52" s="25" t="e">
        <f>SUM(N51/AF52)</f>
        <v>#VALUE!</v>
      </c>
    </row>
    <row r="53" spans="1:36" ht="15.75" x14ac:dyDescent="0.25">
      <c r="A53" s="3"/>
      <c r="B53" s="16" t="s">
        <v>36</v>
      </c>
      <c r="C53" s="9" t="s">
        <v>2</v>
      </c>
      <c r="D53" s="19">
        <v>0</v>
      </c>
      <c r="E53" s="9" t="s">
        <v>2</v>
      </c>
      <c r="F53" s="19">
        <v>0</v>
      </c>
      <c r="G53" s="9" t="s">
        <v>2</v>
      </c>
      <c r="H53" s="19">
        <v>0</v>
      </c>
      <c r="I53" s="9" t="s">
        <v>2</v>
      </c>
      <c r="J53" s="19">
        <v>0</v>
      </c>
      <c r="K53" s="9" t="s">
        <v>2</v>
      </c>
      <c r="L53" s="19">
        <v>0</v>
      </c>
      <c r="M53" s="9" t="s">
        <v>2</v>
      </c>
      <c r="N53" s="17">
        <f>SUM(D53:L53)</f>
        <v>0</v>
      </c>
      <c r="O53" s="9" t="s">
        <v>2</v>
      </c>
      <c r="P53" s="20"/>
      <c r="Q53" s="9" t="s">
        <v>2</v>
      </c>
      <c r="R53" s="19"/>
      <c r="S53" s="9" t="s">
        <v>2</v>
      </c>
      <c r="T53" s="21"/>
      <c r="U53" s="9" t="s">
        <v>2</v>
      </c>
      <c r="V53" s="22"/>
      <c r="W53" s="9" t="s">
        <v>2</v>
      </c>
      <c r="X53" s="23"/>
      <c r="Y53" s="9" t="s">
        <v>2</v>
      </c>
      <c r="Z53" s="24"/>
      <c r="AA53" s="9" t="s">
        <v>2</v>
      </c>
      <c r="AB53" s="24"/>
      <c r="AC53" s="9" t="s">
        <v>2</v>
      </c>
      <c r="AD53" s="24"/>
      <c r="AE53" s="9" t="s">
        <v>2</v>
      </c>
      <c r="AF53" s="21"/>
      <c r="AG53" s="9" t="s">
        <v>2</v>
      </c>
      <c r="AH53" s="24"/>
      <c r="AI53" s="9" t="s">
        <v>2</v>
      </c>
      <c r="AJ53" s="25"/>
    </row>
    <row r="54" spans="1:36" ht="15.75" x14ac:dyDescent="0.25">
      <c r="A54" s="3"/>
      <c r="B54" s="13" t="s">
        <v>32</v>
      </c>
      <c r="C54" s="9" t="s">
        <v>2</v>
      </c>
      <c r="D54" s="14" t="s">
        <v>32</v>
      </c>
      <c r="E54" s="9" t="s">
        <v>2</v>
      </c>
      <c r="F54" s="14" t="s">
        <v>32</v>
      </c>
      <c r="G54" s="9" t="s">
        <v>2</v>
      </c>
      <c r="H54" s="14" t="s">
        <v>32</v>
      </c>
      <c r="I54" s="9" t="s">
        <v>2</v>
      </c>
      <c r="J54" s="14" t="s">
        <v>32</v>
      </c>
      <c r="K54" s="9" t="s">
        <v>2</v>
      </c>
      <c r="L54" s="14" t="s">
        <v>32</v>
      </c>
      <c r="M54" s="9" t="s">
        <v>2</v>
      </c>
      <c r="N54" s="14" t="s">
        <v>32</v>
      </c>
      <c r="O54" s="9" t="s">
        <v>2</v>
      </c>
      <c r="P54" s="14" t="s">
        <v>32</v>
      </c>
      <c r="Q54" s="9" t="s">
        <v>2</v>
      </c>
      <c r="R54" s="14" t="s">
        <v>32</v>
      </c>
      <c r="S54" s="9" t="s">
        <v>2</v>
      </c>
      <c r="T54" s="14" t="s">
        <v>32</v>
      </c>
      <c r="U54" s="9" t="s">
        <v>2</v>
      </c>
      <c r="V54" s="14" t="s">
        <v>32</v>
      </c>
      <c r="W54" s="9" t="s">
        <v>2</v>
      </c>
      <c r="X54" s="14" t="s">
        <v>32</v>
      </c>
      <c r="Y54" s="9" t="s">
        <v>2</v>
      </c>
      <c r="Z54" s="14" t="s">
        <v>32</v>
      </c>
      <c r="AA54" s="9" t="s">
        <v>2</v>
      </c>
      <c r="AB54" s="14" t="s">
        <v>32</v>
      </c>
      <c r="AC54" s="9" t="s">
        <v>2</v>
      </c>
      <c r="AD54" s="14" t="s">
        <v>32</v>
      </c>
      <c r="AE54" s="9" t="s">
        <v>2</v>
      </c>
      <c r="AF54" s="14" t="s">
        <v>32</v>
      </c>
      <c r="AG54" s="9" t="s">
        <v>2</v>
      </c>
      <c r="AH54" s="14" t="s">
        <v>32</v>
      </c>
      <c r="AI54" s="9" t="s">
        <v>2</v>
      </c>
      <c r="AJ54" s="15" t="s">
        <v>32</v>
      </c>
    </row>
    <row r="55" spans="1:36" ht="15.75" x14ac:dyDescent="0.25">
      <c r="A55" s="3"/>
      <c r="B55" s="16" t="s">
        <v>35</v>
      </c>
      <c r="C55" s="9" t="s">
        <v>2</v>
      </c>
      <c r="D55" s="17">
        <f>SUM(D8+D12+D16+D20+D24+D28+D32+D36+D40+D44+D48+D52)</f>
        <v>1171</v>
      </c>
      <c r="E55" s="9" t="s">
        <v>2</v>
      </c>
      <c r="F55" s="17">
        <f>SUM(F8+F12+F16+F20+F24+F28+F32+F36+F40+F44+F48+F52)</f>
        <v>15249</v>
      </c>
      <c r="G55" s="9" t="s">
        <v>2</v>
      </c>
      <c r="H55" s="17">
        <f>SUM(H8+H12+H16+H20+H24+H28+H32+H36+H40+H44+H48+H52)</f>
        <v>1942</v>
      </c>
      <c r="I55" s="9" t="s">
        <v>2</v>
      </c>
      <c r="J55" s="17">
        <f>SUM(J8+J12+J16+J20+J24+J28+J32+J36+J40+J44+J48+J52)</f>
        <v>214</v>
      </c>
      <c r="K55" s="9" t="s">
        <v>2</v>
      </c>
      <c r="L55" s="17">
        <f>SUM(L8+L12+L16+L20+L24+L28+L32+L36+L40+L44+L48+L52)</f>
        <v>0</v>
      </c>
      <c r="M55" s="9" t="s">
        <v>2</v>
      </c>
      <c r="N55" s="17">
        <f>SUM(D55:L55)</f>
        <v>18576</v>
      </c>
      <c r="O55" s="9" t="s">
        <v>2</v>
      </c>
      <c r="P55" s="3"/>
      <c r="Q55" s="9" t="s">
        <v>2</v>
      </c>
      <c r="R55" s="3"/>
      <c r="S55" s="9" t="s">
        <v>2</v>
      </c>
      <c r="T55" s="3"/>
      <c r="U55" s="9" t="s">
        <v>2</v>
      </c>
      <c r="V55" s="3"/>
      <c r="W55" s="9" t="s">
        <v>2</v>
      </c>
      <c r="X55" s="3"/>
      <c r="Y55" s="9" t="s">
        <v>2</v>
      </c>
      <c r="Z55" s="3"/>
      <c r="AA55" s="9" t="s">
        <v>2</v>
      </c>
      <c r="AB55" s="3"/>
      <c r="AC55" s="9" t="s">
        <v>2</v>
      </c>
      <c r="AD55" s="3"/>
      <c r="AE55" s="9" t="s">
        <v>2</v>
      </c>
      <c r="AF55" s="3"/>
      <c r="AG55" s="9" t="s">
        <v>2</v>
      </c>
      <c r="AH55" s="3"/>
      <c r="AI55" s="9" t="s">
        <v>2</v>
      </c>
      <c r="AJ55" s="32" t="s">
        <v>1</v>
      </c>
    </row>
    <row r="56" spans="1:36" ht="15.75" x14ac:dyDescent="0.25">
      <c r="A56" s="3"/>
      <c r="B56" s="16" t="s">
        <v>36</v>
      </c>
      <c r="C56" s="9" t="s">
        <v>2</v>
      </c>
      <c r="D56" s="17">
        <f>SUM(D9+D13+D17+D21+D25+D29+D33+D37+D41+D45+D49+D53)</f>
        <v>68</v>
      </c>
      <c r="E56" s="9" t="s">
        <v>2</v>
      </c>
      <c r="F56" s="17">
        <f>SUM(F9+F13+F17+F21+F25+F29+F33+F37+F41+F45+F49+F53)</f>
        <v>529</v>
      </c>
      <c r="G56" s="9" t="s">
        <v>2</v>
      </c>
      <c r="H56" s="17">
        <f>SUM(H9+H13+H17+H21+H25+H29+H33+H37+H41+H45+H49+H53)</f>
        <v>36</v>
      </c>
      <c r="I56" s="9" t="s">
        <v>2</v>
      </c>
      <c r="J56" s="17">
        <f>SUM(J9+J13+J17+J21+J25+J29+J33+J37+J41+J45+J49+J53)</f>
        <v>60</v>
      </c>
      <c r="K56" s="9" t="s">
        <v>2</v>
      </c>
      <c r="L56" s="17">
        <f>SUM(L9+L13+L17+L21+L25+L29+L33+L37+L41+L45+L49+L53)</f>
        <v>1627</v>
      </c>
      <c r="M56" s="9" t="s">
        <v>2</v>
      </c>
      <c r="N56" s="17">
        <f>SUM(D56:J56)</f>
        <v>693</v>
      </c>
      <c r="O56" s="9" t="s">
        <v>2</v>
      </c>
      <c r="P56" s="24">
        <f>SUM(P8:P52)</f>
        <v>19903.5</v>
      </c>
      <c r="Q56" s="9" t="s">
        <v>2</v>
      </c>
      <c r="R56" s="33">
        <f>SUM(R8:R52)</f>
        <v>101284</v>
      </c>
      <c r="S56" s="9" t="s">
        <v>2</v>
      </c>
      <c r="T56" s="21">
        <f>R56/N57</f>
        <v>5.2563184389433806</v>
      </c>
      <c r="U56" s="9" t="s">
        <v>2</v>
      </c>
      <c r="V56" s="34">
        <f>SUM(V8:V52)</f>
        <v>13279.66</v>
      </c>
      <c r="W56" s="9" t="s">
        <v>2</v>
      </c>
      <c r="X56" s="23">
        <f>R56/V56</f>
        <v>7.6270024985579452</v>
      </c>
      <c r="Y56" s="9" t="s">
        <v>2</v>
      </c>
      <c r="Z56" s="35">
        <f>SUM(Z8:Z52)</f>
        <v>366361.53</v>
      </c>
      <c r="AA56" s="9" t="s">
        <v>2</v>
      </c>
      <c r="AB56" s="24">
        <f>SUM(Z56/N57)</f>
        <v>19.013001712595361</v>
      </c>
      <c r="AC56" s="9" t="s">
        <v>2</v>
      </c>
      <c r="AD56" s="24">
        <f>SUM(Z56/R56)</f>
        <v>3.6171708265866278</v>
      </c>
      <c r="AE56" s="9" t="s">
        <v>2</v>
      </c>
      <c r="AF56" s="34">
        <f>SUM(AF8:AF52)</f>
        <v>8557.6299999999992</v>
      </c>
      <c r="AG56" s="9" t="s">
        <v>2</v>
      </c>
      <c r="AH56" s="24">
        <f>Z56/AF56</f>
        <v>42.811097231359625</v>
      </c>
      <c r="AI56" s="9" t="s">
        <v>2</v>
      </c>
      <c r="AJ56" s="25">
        <f>SUM(N57/AF56)</f>
        <v>2.2516748211829678</v>
      </c>
    </row>
    <row r="57" spans="1:36" ht="15.75" x14ac:dyDescent="0.25">
      <c r="A57" s="3"/>
      <c r="B57" s="2" t="s">
        <v>55</v>
      </c>
      <c r="C57" s="9" t="s">
        <v>2</v>
      </c>
      <c r="D57" s="17">
        <f>SUM(D55+D56)</f>
        <v>1239</v>
      </c>
      <c r="E57" s="9" t="s">
        <v>2</v>
      </c>
      <c r="F57" s="17">
        <f>SUM(F55+F56)</f>
        <v>15778</v>
      </c>
      <c r="G57" s="9" t="s">
        <v>2</v>
      </c>
      <c r="H57" s="17">
        <f>SUM(H55+H56)</f>
        <v>1978</v>
      </c>
      <c r="I57" s="9" t="s">
        <v>2</v>
      </c>
      <c r="J57" s="17">
        <f>SUM(J55+J56)</f>
        <v>274</v>
      </c>
      <c r="K57" s="9" t="s">
        <v>2</v>
      </c>
      <c r="L57" s="17">
        <f>SUM(L55+L56)</f>
        <v>1627</v>
      </c>
      <c r="M57" s="9" t="s">
        <v>2</v>
      </c>
      <c r="N57" s="17">
        <f>SUM(D57:J57)</f>
        <v>19269</v>
      </c>
      <c r="O57" s="9" t="s">
        <v>2</v>
      </c>
      <c r="P57" s="9" t="s">
        <v>1</v>
      </c>
      <c r="Q57" s="9" t="s">
        <v>2</v>
      </c>
      <c r="R57" s="9" t="s">
        <v>1</v>
      </c>
      <c r="S57" s="9" t="s">
        <v>2</v>
      </c>
      <c r="T57" s="10"/>
      <c r="U57" s="9" t="s">
        <v>2</v>
      </c>
      <c r="V57" s="9" t="s">
        <v>1</v>
      </c>
      <c r="W57" s="9" t="s">
        <v>2</v>
      </c>
      <c r="X57" s="10"/>
      <c r="Y57" s="9" t="s">
        <v>2</v>
      </c>
      <c r="Z57" s="10"/>
      <c r="AA57" s="9" t="s">
        <v>2</v>
      </c>
      <c r="AB57" s="10"/>
      <c r="AC57" s="9" t="s">
        <v>2</v>
      </c>
      <c r="AD57" s="9" t="s">
        <v>1</v>
      </c>
      <c r="AE57" s="9" t="s">
        <v>2</v>
      </c>
      <c r="AF57" s="21"/>
      <c r="AG57" s="9" t="s">
        <v>2</v>
      </c>
      <c r="AH57" s="24"/>
      <c r="AI57" s="9" t="s">
        <v>2</v>
      </c>
      <c r="AJ57" s="32" t="s">
        <v>1</v>
      </c>
    </row>
    <row r="58" spans="1:36" ht="15.75" x14ac:dyDescent="0.25">
      <c r="A58" s="3"/>
      <c r="B58" s="13" t="s">
        <v>32</v>
      </c>
      <c r="C58" s="9" t="s">
        <v>2</v>
      </c>
      <c r="D58" s="14" t="s">
        <v>32</v>
      </c>
      <c r="E58" s="9" t="s">
        <v>2</v>
      </c>
      <c r="F58" s="14" t="s">
        <v>32</v>
      </c>
      <c r="G58" s="9" t="s">
        <v>2</v>
      </c>
      <c r="H58" s="14" t="s">
        <v>32</v>
      </c>
      <c r="I58" s="9" t="s">
        <v>2</v>
      </c>
      <c r="J58" s="14" t="s">
        <v>32</v>
      </c>
      <c r="K58" s="9" t="s">
        <v>2</v>
      </c>
      <c r="L58" s="14" t="s">
        <v>32</v>
      </c>
      <c r="M58" s="9" t="s">
        <v>2</v>
      </c>
      <c r="N58" s="14" t="s">
        <v>32</v>
      </c>
      <c r="O58" s="9" t="s">
        <v>2</v>
      </c>
      <c r="P58" s="14" t="s">
        <v>32</v>
      </c>
      <c r="Q58" s="9" t="s">
        <v>2</v>
      </c>
      <c r="R58" s="14" t="s">
        <v>32</v>
      </c>
      <c r="S58" s="9" t="s">
        <v>2</v>
      </c>
      <c r="T58" s="14" t="s">
        <v>32</v>
      </c>
      <c r="U58" s="9" t="s">
        <v>2</v>
      </c>
      <c r="V58" s="14" t="s">
        <v>32</v>
      </c>
      <c r="W58" s="9" t="s">
        <v>2</v>
      </c>
      <c r="X58" s="14" t="s">
        <v>32</v>
      </c>
      <c r="Y58" s="9" t="s">
        <v>2</v>
      </c>
      <c r="Z58" s="14" t="s">
        <v>32</v>
      </c>
      <c r="AA58" s="9" t="s">
        <v>2</v>
      </c>
      <c r="AB58" s="14" t="s">
        <v>32</v>
      </c>
      <c r="AC58" s="9" t="s">
        <v>2</v>
      </c>
      <c r="AD58" s="14" t="s">
        <v>32</v>
      </c>
      <c r="AE58" s="9" t="s">
        <v>2</v>
      </c>
      <c r="AF58" s="26" t="s">
        <v>32</v>
      </c>
      <c r="AG58" s="9" t="s">
        <v>2</v>
      </c>
      <c r="AH58" s="27" t="s">
        <v>32</v>
      </c>
      <c r="AI58" s="9" t="s">
        <v>2</v>
      </c>
      <c r="AJ58" s="28" t="s">
        <v>32</v>
      </c>
    </row>
    <row r="59" spans="1:36" ht="15.75" x14ac:dyDescent="0.25">
      <c r="A59" s="3"/>
      <c r="B59" s="16" t="s">
        <v>54</v>
      </c>
      <c r="C59" s="9" t="s">
        <v>2</v>
      </c>
      <c r="D59" s="9" t="s">
        <v>1</v>
      </c>
      <c r="E59" s="9" t="s">
        <v>2</v>
      </c>
      <c r="F59" s="9" t="s">
        <v>1</v>
      </c>
      <c r="G59" s="9" t="s">
        <v>2</v>
      </c>
      <c r="H59" s="9" t="s">
        <v>1</v>
      </c>
      <c r="I59" s="9" t="s">
        <v>2</v>
      </c>
      <c r="J59" s="9" t="s">
        <v>1</v>
      </c>
      <c r="K59" s="9" t="s">
        <v>2</v>
      </c>
      <c r="L59" s="9" t="s">
        <v>1</v>
      </c>
      <c r="M59" s="9" t="s">
        <v>2</v>
      </c>
      <c r="N59" s="9" t="s">
        <v>1</v>
      </c>
      <c r="O59" s="9" t="s">
        <v>2</v>
      </c>
      <c r="P59" s="9" t="s">
        <v>1</v>
      </c>
      <c r="Q59" s="9" t="s">
        <v>2</v>
      </c>
      <c r="R59" s="10"/>
      <c r="S59" s="9" t="s">
        <v>2</v>
      </c>
      <c r="T59" s="10"/>
      <c r="U59" s="9" t="s">
        <v>2</v>
      </c>
      <c r="V59" s="10"/>
      <c r="W59" s="9" t="s">
        <v>2</v>
      </c>
      <c r="X59" s="10"/>
      <c r="Y59" s="9" t="s">
        <v>2</v>
      </c>
      <c r="Z59" s="10"/>
      <c r="AA59" s="9" t="s">
        <v>2</v>
      </c>
      <c r="AB59" s="10"/>
      <c r="AC59" s="9" t="s">
        <v>2</v>
      </c>
      <c r="AD59" s="10"/>
      <c r="AE59" s="9" t="s">
        <v>2</v>
      </c>
      <c r="AF59" s="21"/>
      <c r="AG59" s="9" t="s">
        <v>2</v>
      </c>
      <c r="AH59" s="24"/>
      <c r="AI59" s="9" t="s">
        <v>2</v>
      </c>
      <c r="AJ59" s="18"/>
    </row>
    <row r="60" spans="1:36" ht="15.75" x14ac:dyDescent="0.25">
      <c r="A60" s="3"/>
      <c r="B60" s="37">
        <v>42675</v>
      </c>
      <c r="C60" s="9" t="s">
        <v>2</v>
      </c>
      <c r="D60" s="17">
        <v>1581</v>
      </c>
      <c r="E60" s="9" t="s">
        <v>2</v>
      </c>
      <c r="F60" s="17">
        <v>15670</v>
      </c>
      <c r="G60" s="9" t="s">
        <v>2</v>
      </c>
      <c r="H60" s="17">
        <v>2104</v>
      </c>
      <c r="I60" s="9" t="s">
        <v>2</v>
      </c>
      <c r="J60" s="17">
        <v>374</v>
      </c>
      <c r="K60" s="9" t="s">
        <v>2</v>
      </c>
      <c r="L60" s="17">
        <v>1000</v>
      </c>
      <c r="M60" s="9" t="s">
        <v>2</v>
      </c>
      <c r="N60" s="17">
        <f>SUM(D60:J60)</f>
        <v>19729</v>
      </c>
      <c r="O60" s="9" t="s">
        <v>2</v>
      </c>
      <c r="P60" s="24">
        <v>23569.25</v>
      </c>
      <c r="Q60" s="9" t="s">
        <v>2</v>
      </c>
      <c r="R60" s="33">
        <v>101457</v>
      </c>
      <c r="S60" s="9" t="s">
        <v>2</v>
      </c>
      <c r="T60" s="21">
        <v>5.26</v>
      </c>
      <c r="U60" s="9" t="s">
        <v>2</v>
      </c>
      <c r="V60" s="34">
        <v>12559.4</v>
      </c>
      <c r="W60" s="9" t="s">
        <v>2</v>
      </c>
      <c r="X60" s="23">
        <f>R60/V60</f>
        <v>8.0781725241651667</v>
      </c>
      <c r="Y60" s="9" t="s">
        <v>2</v>
      </c>
      <c r="Z60" s="35">
        <v>441682.36</v>
      </c>
      <c r="AA60" s="9" t="s">
        <v>2</v>
      </c>
      <c r="AB60" s="24">
        <v>22.39</v>
      </c>
      <c r="AC60" s="9" t="s">
        <v>2</v>
      </c>
      <c r="AD60" s="24">
        <v>4.3499999999999996</v>
      </c>
      <c r="AE60" s="9" t="s">
        <v>2</v>
      </c>
      <c r="AF60" s="34">
        <v>8454.5300000000007</v>
      </c>
      <c r="AG60" s="9" t="s">
        <v>2</v>
      </c>
      <c r="AH60" s="24">
        <v>52.24</v>
      </c>
      <c r="AI60" s="9" t="s">
        <v>2</v>
      </c>
      <c r="AJ60" s="25">
        <v>2.33</v>
      </c>
    </row>
    <row r="61" spans="1:36" ht="15.75" x14ac:dyDescent="0.25">
      <c r="A61" s="3"/>
      <c r="B61" s="13" t="s">
        <v>32</v>
      </c>
      <c r="C61" s="9" t="s">
        <v>2</v>
      </c>
      <c r="D61" s="14" t="s">
        <v>32</v>
      </c>
      <c r="E61" s="9" t="s">
        <v>2</v>
      </c>
      <c r="F61" s="14" t="s">
        <v>32</v>
      </c>
      <c r="G61" s="9" t="s">
        <v>2</v>
      </c>
      <c r="H61" s="14" t="s">
        <v>32</v>
      </c>
      <c r="I61" s="9" t="s">
        <v>2</v>
      </c>
      <c r="J61" s="14" t="s">
        <v>32</v>
      </c>
      <c r="K61" s="9" t="s">
        <v>2</v>
      </c>
      <c r="L61" s="14" t="s">
        <v>32</v>
      </c>
      <c r="M61" s="9" t="s">
        <v>2</v>
      </c>
      <c r="N61" s="14" t="s">
        <v>32</v>
      </c>
      <c r="O61" s="9" t="s">
        <v>2</v>
      </c>
      <c r="P61" s="14" t="s">
        <v>32</v>
      </c>
      <c r="Q61" s="9" t="s">
        <v>2</v>
      </c>
      <c r="R61" s="14" t="s">
        <v>32</v>
      </c>
      <c r="S61" s="9" t="s">
        <v>2</v>
      </c>
      <c r="T61" s="14" t="s">
        <v>32</v>
      </c>
      <c r="U61" s="9" t="s">
        <v>2</v>
      </c>
      <c r="V61" s="14" t="s">
        <v>32</v>
      </c>
      <c r="W61" s="9" t="s">
        <v>2</v>
      </c>
      <c r="X61" s="14" t="s">
        <v>32</v>
      </c>
      <c r="Y61" s="9" t="s">
        <v>2</v>
      </c>
      <c r="Z61" s="14" t="s">
        <v>32</v>
      </c>
      <c r="AA61" s="9" t="s">
        <v>2</v>
      </c>
      <c r="AB61" s="14" t="s">
        <v>32</v>
      </c>
      <c r="AC61" s="9" t="s">
        <v>2</v>
      </c>
      <c r="AD61" s="14" t="s">
        <v>32</v>
      </c>
      <c r="AE61" s="9" t="s">
        <v>2</v>
      </c>
      <c r="AF61" s="26" t="s">
        <v>32</v>
      </c>
      <c r="AG61" s="9" t="s">
        <v>2</v>
      </c>
      <c r="AH61" s="27" t="s">
        <v>32</v>
      </c>
      <c r="AI61" s="9" t="s">
        <v>2</v>
      </c>
      <c r="AJ61" s="28" t="s">
        <v>32</v>
      </c>
    </row>
    <row r="62" spans="1:36" ht="15.75" x14ac:dyDescent="0.25">
      <c r="A62" s="3"/>
      <c r="B62" s="8"/>
      <c r="C62" s="9" t="s">
        <v>2</v>
      </c>
      <c r="D62" s="9" t="s">
        <v>1</v>
      </c>
      <c r="E62" s="9" t="s">
        <v>2</v>
      </c>
      <c r="F62" s="9" t="s">
        <v>1</v>
      </c>
      <c r="G62" s="9" t="s">
        <v>2</v>
      </c>
      <c r="H62" s="10"/>
      <c r="I62" s="9" t="s">
        <v>2</v>
      </c>
      <c r="J62" s="9" t="s">
        <v>1</v>
      </c>
      <c r="K62" s="9" t="s">
        <v>2</v>
      </c>
      <c r="L62" s="9" t="s">
        <v>1</v>
      </c>
      <c r="M62" s="9" t="s">
        <v>2</v>
      </c>
      <c r="N62" s="9" t="s">
        <v>1</v>
      </c>
      <c r="O62" s="9" t="s">
        <v>2</v>
      </c>
      <c r="P62" s="10"/>
      <c r="Q62" s="9" t="s">
        <v>2</v>
      </c>
      <c r="R62" s="10"/>
      <c r="S62" s="9" t="s">
        <v>2</v>
      </c>
      <c r="T62" s="10"/>
      <c r="U62" s="9" t="s">
        <v>2</v>
      </c>
      <c r="V62" s="9" t="s">
        <v>1</v>
      </c>
      <c r="W62" s="9" t="s">
        <v>2</v>
      </c>
      <c r="X62" s="10"/>
      <c r="Y62" s="9" t="s">
        <v>2</v>
      </c>
      <c r="Z62" s="10"/>
      <c r="AA62" s="9" t="s">
        <v>2</v>
      </c>
      <c r="AB62" s="10"/>
      <c r="AC62" s="9" t="s">
        <v>2</v>
      </c>
      <c r="AD62" s="10"/>
      <c r="AE62" s="9" t="s">
        <v>2</v>
      </c>
      <c r="AF62" s="10"/>
      <c r="AG62" s="9" t="s">
        <v>2</v>
      </c>
      <c r="AH62" s="10"/>
      <c r="AI62" s="9" t="s">
        <v>2</v>
      </c>
      <c r="AJ62" s="18"/>
    </row>
    <row r="63" spans="1:36" ht="16.5" thickBot="1" x14ac:dyDescent="0.3">
      <c r="A63" s="3"/>
      <c r="B63" s="38" t="s">
        <v>49</v>
      </c>
      <c r="C63" s="39" t="s">
        <v>2</v>
      </c>
      <c r="D63" s="40">
        <f>SUM(D57-D60)</f>
        <v>-342</v>
      </c>
      <c r="E63" s="41" t="s">
        <v>2</v>
      </c>
      <c r="F63" s="40">
        <f>SUM(F57-F60)</f>
        <v>108</v>
      </c>
      <c r="G63" s="41" t="s">
        <v>2</v>
      </c>
      <c r="H63" s="40">
        <f>SUM(H57-H60)</f>
        <v>-126</v>
      </c>
      <c r="I63" s="41" t="s">
        <v>2</v>
      </c>
      <c r="J63" s="40">
        <f>SUM(J57-J60)</f>
        <v>-100</v>
      </c>
      <c r="K63" s="41" t="s">
        <v>2</v>
      </c>
      <c r="L63" s="40">
        <f>SUM(L57-L60)</f>
        <v>627</v>
      </c>
      <c r="M63" s="41" t="s">
        <v>2</v>
      </c>
      <c r="N63" s="40">
        <f>SUM(N57-N60)</f>
        <v>-460</v>
      </c>
      <c r="O63" s="39" t="s">
        <v>2</v>
      </c>
      <c r="P63" s="42">
        <f>SUM(P56-P60)</f>
        <v>-3665.75</v>
      </c>
      <c r="Q63" s="39" t="s">
        <v>2</v>
      </c>
      <c r="R63" s="40">
        <f>SUM(R56-R60)</f>
        <v>-173</v>
      </c>
      <c r="S63" s="39" t="s">
        <v>2</v>
      </c>
      <c r="T63" s="43">
        <f>SUM(T56-T60)</f>
        <v>-3.6815610566192092E-3</v>
      </c>
      <c r="U63" s="39" t="s">
        <v>2</v>
      </c>
      <c r="V63" s="44">
        <f>SUM(V56-V60)</f>
        <v>720.26000000000022</v>
      </c>
      <c r="W63" s="39" t="s">
        <v>2</v>
      </c>
      <c r="X63" s="45">
        <f>SUM(X56-X60)</f>
        <v>-0.45117002560722153</v>
      </c>
      <c r="Y63" s="39" t="s">
        <v>2</v>
      </c>
      <c r="Z63" s="42">
        <f>SUM(Z56-Z60)</f>
        <v>-75320.829999999958</v>
      </c>
      <c r="AA63" s="39" t="s">
        <v>2</v>
      </c>
      <c r="AB63" s="42">
        <f>SUM(AB56-AB60)</f>
        <v>-3.3769982874046391</v>
      </c>
      <c r="AC63" s="39" t="s">
        <v>2</v>
      </c>
      <c r="AD63" s="42">
        <f>SUM(AD56-AD60)</f>
        <v>-0.73282917341337184</v>
      </c>
      <c r="AE63" s="39" t="s">
        <v>2</v>
      </c>
      <c r="AF63" s="46">
        <f>SUM(AF56-AF60)</f>
        <v>103.09999999999854</v>
      </c>
      <c r="AG63" s="39" t="s">
        <v>2</v>
      </c>
      <c r="AH63" s="42">
        <f>SUM(AH56-AH60)</f>
        <v>-9.428902768640377</v>
      </c>
      <c r="AI63" s="39" t="s">
        <v>2</v>
      </c>
      <c r="AJ63" s="47">
        <f>SUM(AJ56-AJ60)</f>
        <v>-7.832517881703227E-2</v>
      </c>
    </row>
    <row r="64" spans="1:36" ht="16.5" thickTop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</sheetData>
  <pageMargins left="0.7" right="0.7" top="0.75" bottom="0.75" header="0.3" footer="0.3"/>
  <pageSetup scale="44" orientation="landscape" r:id="rId1"/>
  <headerFooter>
    <oddHeader>&amp;C&amp;"-,Bold"&amp;14CASPER AREA TRANSPORTAION
ANNUAL RIDERSHIP SUMMARY
REPORT TO THE BOARD OF DIRECTORS
FISCAL YEAR JULY 1, 2017 through JUNE 30, 2018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4"/>
  <sheetViews>
    <sheetView view="pageLayout" zoomScaleNormal="100" workbookViewId="0">
      <selection activeCell="B1" sqref="B1"/>
    </sheetView>
  </sheetViews>
  <sheetFormatPr defaultRowHeight="15" x14ac:dyDescent="0.25"/>
  <cols>
    <col min="1" max="1" width="2.28515625" customWidth="1"/>
    <col min="2" max="2" width="18.5703125" bestFit="1" customWidth="1"/>
    <col min="3" max="3" width="2.28515625" customWidth="1"/>
    <col min="4" max="4" width="11.5703125" bestFit="1" customWidth="1"/>
    <col min="5" max="5" width="2.28515625" customWidth="1"/>
    <col min="6" max="6" width="13" bestFit="1" customWidth="1"/>
    <col min="7" max="7" width="2.28515625" customWidth="1"/>
    <col min="8" max="8" width="10.7109375" customWidth="1"/>
    <col min="9" max="9" width="2.28515625" customWidth="1"/>
    <col min="10" max="10" width="12.28515625" bestFit="1" customWidth="1"/>
    <col min="11" max="11" width="2.28515625" customWidth="1"/>
    <col min="12" max="12" width="10.85546875" bestFit="1" customWidth="1"/>
    <col min="13" max="13" width="2.28515625" customWidth="1"/>
    <col min="14" max="14" width="12.28515625" customWidth="1"/>
    <col min="15" max="15" width="2.28515625" customWidth="1"/>
    <col min="16" max="16" width="15.42578125" bestFit="1" customWidth="1"/>
    <col min="17" max="17" width="2.28515625" customWidth="1"/>
    <col min="18" max="18" width="10.28515625" bestFit="1" customWidth="1"/>
    <col min="19" max="19" width="2.28515625" customWidth="1"/>
    <col min="20" max="20" width="12.42578125" customWidth="1"/>
    <col min="21" max="21" width="2.28515625" customWidth="1"/>
    <col min="22" max="22" width="12.28515625" bestFit="1" customWidth="1"/>
    <col min="23" max="23" width="2.28515625" customWidth="1"/>
    <col min="24" max="24" width="12.140625" customWidth="1"/>
    <col min="25" max="25" width="2.28515625" customWidth="1"/>
    <col min="26" max="26" width="16.42578125" customWidth="1"/>
    <col min="27" max="27" width="2.28515625" customWidth="1"/>
    <col min="28" max="28" width="12.7109375" bestFit="1" customWidth="1"/>
    <col min="29" max="29" width="2.28515625" customWidth="1"/>
    <col min="30" max="30" width="12.42578125" customWidth="1"/>
    <col min="31" max="31" width="2.28515625" customWidth="1"/>
    <col min="32" max="32" width="11.5703125" bestFit="1" customWidth="1"/>
    <col min="33" max="33" width="2.28515625" customWidth="1"/>
    <col min="34" max="34" width="14.140625" bestFit="1" customWidth="1"/>
    <col min="35" max="35" width="2.28515625" customWidth="1"/>
    <col min="36" max="36" width="12.28515625" customWidth="1"/>
  </cols>
  <sheetData>
    <row r="1" spans="1:36" ht="16.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6.5" thickTop="1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0" t="s">
        <v>51</v>
      </c>
      <c r="M2" s="5"/>
      <c r="N2" s="5"/>
      <c r="O2" s="6" t="s">
        <v>0</v>
      </c>
      <c r="P2" s="5"/>
      <c r="Q2" s="5"/>
      <c r="R2" s="5" t="s">
        <v>1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7"/>
    </row>
    <row r="3" spans="1:36" ht="15.75" x14ac:dyDescent="0.25">
      <c r="A3" s="3"/>
      <c r="B3" s="8"/>
      <c r="C3" s="9" t="s">
        <v>2</v>
      </c>
      <c r="D3" s="10"/>
      <c r="E3" s="9" t="s">
        <v>2</v>
      </c>
      <c r="F3" s="10"/>
      <c r="G3" s="9" t="s">
        <v>2</v>
      </c>
      <c r="H3" s="10"/>
      <c r="I3" s="9" t="s">
        <v>2</v>
      </c>
      <c r="J3" s="11" t="s">
        <v>3</v>
      </c>
      <c r="K3" s="9" t="s">
        <v>2</v>
      </c>
      <c r="L3" s="11" t="s">
        <v>52</v>
      </c>
      <c r="M3" s="9" t="s">
        <v>2</v>
      </c>
      <c r="N3" s="10"/>
      <c r="O3" s="9" t="s">
        <v>2</v>
      </c>
      <c r="P3" s="11" t="s">
        <v>4</v>
      </c>
      <c r="Q3" s="9" t="s">
        <v>2</v>
      </c>
      <c r="R3" s="10"/>
      <c r="S3" s="9" t="s">
        <v>2</v>
      </c>
      <c r="T3" s="11" t="s">
        <v>5</v>
      </c>
      <c r="U3" s="9" t="s">
        <v>2</v>
      </c>
      <c r="V3" s="10"/>
      <c r="W3" s="9" t="s">
        <v>2</v>
      </c>
      <c r="X3" s="11" t="s">
        <v>6</v>
      </c>
      <c r="Y3" s="9" t="s">
        <v>2</v>
      </c>
      <c r="Z3" s="11" t="s">
        <v>7</v>
      </c>
      <c r="AA3" s="9" t="s">
        <v>2</v>
      </c>
      <c r="AB3" s="11" t="s">
        <v>8</v>
      </c>
      <c r="AC3" s="9" t="s">
        <v>2</v>
      </c>
      <c r="AD3" s="11" t="s">
        <v>9</v>
      </c>
      <c r="AE3" s="9" t="s">
        <v>2</v>
      </c>
      <c r="AF3" s="11" t="s">
        <v>7</v>
      </c>
      <c r="AG3" s="9" t="s">
        <v>2</v>
      </c>
      <c r="AH3" s="11" t="s">
        <v>10</v>
      </c>
      <c r="AI3" s="9" t="s">
        <v>2</v>
      </c>
      <c r="AJ3" s="12" t="s">
        <v>11</v>
      </c>
    </row>
    <row r="4" spans="1:36" ht="15.75" x14ac:dyDescent="0.25">
      <c r="A4" s="3"/>
      <c r="B4" s="8"/>
      <c r="C4" s="9" t="s">
        <v>2</v>
      </c>
      <c r="D4" s="11" t="s">
        <v>1</v>
      </c>
      <c r="E4" s="9" t="s">
        <v>2</v>
      </c>
      <c r="F4" s="11" t="s">
        <v>1</v>
      </c>
      <c r="G4" s="9" t="s">
        <v>2</v>
      </c>
      <c r="H4" s="10"/>
      <c r="I4" s="9" t="s">
        <v>2</v>
      </c>
      <c r="J4" s="11" t="s">
        <v>12</v>
      </c>
      <c r="K4" s="9" t="s">
        <v>2</v>
      </c>
      <c r="L4" s="11" t="s">
        <v>13</v>
      </c>
      <c r="M4" s="9" t="s">
        <v>2</v>
      </c>
      <c r="N4" s="11" t="s">
        <v>7</v>
      </c>
      <c r="O4" s="9" t="s">
        <v>2</v>
      </c>
      <c r="P4" s="11" t="s">
        <v>14</v>
      </c>
      <c r="Q4" s="9" t="s">
        <v>2</v>
      </c>
      <c r="R4" s="9" t="s">
        <v>1</v>
      </c>
      <c r="S4" s="9" t="s">
        <v>2</v>
      </c>
      <c r="T4" s="11" t="s">
        <v>15</v>
      </c>
      <c r="U4" s="9" t="s">
        <v>2</v>
      </c>
      <c r="V4" s="11" t="s">
        <v>16</v>
      </c>
      <c r="W4" s="9" t="s">
        <v>2</v>
      </c>
      <c r="X4" s="11" t="s">
        <v>17</v>
      </c>
      <c r="Y4" s="9" t="s">
        <v>2</v>
      </c>
      <c r="Z4" s="11" t="s">
        <v>18</v>
      </c>
      <c r="AA4" s="9" t="s">
        <v>2</v>
      </c>
      <c r="AB4" s="11" t="s">
        <v>10</v>
      </c>
      <c r="AC4" s="9" t="s">
        <v>2</v>
      </c>
      <c r="AD4" s="11" t="s">
        <v>17</v>
      </c>
      <c r="AE4" s="9" t="s">
        <v>2</v>
      </c>
      <c r="AF4" s="11" t="s">
        <v>19</v>
      </c>
      <c r="AG4" s="9" t="s">
        <v>2</v>
      </c>
      <c r="AH4" s="11" t="s">
        <v>19</v>
      </c>
      <c r="AI4" s="9" t="s">
        <v>2</v>
      </c>
      <c r="AJ4" s="12" t="s">
        <v>20</v>
      </c>
    </row>
    <row r="5" spans="1:36" ht="15.75" x14ac:dyDescent="0.25">
      <c r="A5" s="3"/>
      <c r="B5" s="8"/>
      <c r="C5" s="9" t="s">
        <v>2</v>
      </c>
      <c r="D5" s="11" t="s">
        <v>21</v>
      </c>
      <c r="E5" s="9" t="s">
        <v>2</v>
      </c>
      <c r="F5" s="11" t="s">
        <v>22</v>
      </c>
      <c r="G5" s="9" t="s">
        <v>2</v>
      </c>
      <c r="H5" s="11" t="s">
        <v>23</v>
      </c>
      <c r="I5" s="9" t="s">
        <v>2</v>
      </c>
      <c r="J5" s="11" t="s">
        <v>24</v>
      </c>
      <c r="K5" s="9" t="s">
        <v>2</v>
      </c>
      <c r="L5" s="11" t="s">
        <v>25</v>
      </c>
      <c r="M5" s="9" t="s">
        <v>2</v>
      </c>
      <c r="N5" s="11" t="s">
        <v>11</v>
      </c>
      <c r="O5" s="9" t="s">
        <v>2</v>
      </c>
      <c r="P5" s="11" t="s">
        <v>26</v>
      </c>
      <c r="Q5" s="9" t="s">
        <v>2</v>
      </c>
      <c r="R5" s="11" t="s">
        <v>6</v>
      </c>
      <c r="S5" s="9" t="s">
        <v>2</v>
      </c>
      <c r="T5" s="11" t="s">
        <v>11</v>
      </c>
      <c r="U5" s="9" t="s">
        <v>2</v>
      </c>
      <c r="V5" s="11" t="s">
        <v>27</v>
      </c>
      <c r="W5" s="9" t="s">
        <v>2</v>
      </c>
      <c r="X5" s="11" t="s">
        <v>28</v>
      </c>
      <c r="Y5" s="9" t="s">
        <v>2</v>
      </c>
      <c r="Z5" s="11" t="s">
        <v>9</v>
      </c>
      <c r="AA5" s="9" t="s">
        <v>2</v>
      </c>
      <c r="AB5" s="11" t="s">
        <v>11</v>
      </c>
      <c r="AC5" s="9" t="s">
        <v>2</v>
      </c>
      <c r="AD5" s="11" t="s">
        <v>29</v>
      </c>
      <c r="AE5" s="9" t="s">
        <v>2</v>
      </c>
      <c r="AF5" s="11" t="s">
        <v>30</v>
      </c>
      <c r="AG5" s="9" t="s">
        <v>2</v>
      </c>
      <c r="AH5" s="11" t="s">
        <v>31</v>
      </c>
      <c r="AI5" s="9" t="s">
        <v>2</v>
      </c>
      <c r="AJ5" s="12" t="s">
        <v>31</v>
      </c>
    </row>
    <row r="6" spans="1:36" ht="15.75" x14ac:dyDescent="0.25">
      <c r="A6" s="3"/>
      <c r="B6" s="13" t="s">
        <v>32</v>
      </c>
      <c r="C6" s="9" t="s">
        <v>2</v>
      </c>
      <c r="D6" s="14" t="s">
        <v>32</v>
      </c>
      <c r="E6" s="9" t="s">
        <v>2</v>
      </c>
      <c r="F6" s="14" t="s">
        <v>32</v>
      </c>
      <c r="G6" s="9" t="s">
        <v>2</v>
      </c>
      <c r="H6" s="14" t="s">
        <v>32</v>
      </c>
      <c r="I6" s="9" t="s">
        <v>2</v>
      </c>
      <c r="J6" s="14" t="s">
        <v>32</v>
      </c>
      <c r="K6" s="9" t="s">
        <v>2</v>
      </c>
      <c r="L6" s="14" t="s">
        <v>32</v>
      </c>
      <c r="M6" s="9" t="s">
        <v>2</v>
      </c>
      <c r="N6" s="14" t="s">
        <v>32</v>
      </c>
      <c r="O6" s="9" t="s">
        <v>2</v>
      </c>
      <c r="P6" s="14" t="s">
        <v>32</v>
      </c>
      <c r="Q6" s="9" t="s">
        <v>2</v>
      </c>
      <c r="R6" s="14" t="s">
        <v>32</v>
      </c>
      <c r="S6" s="9" t="s">
        <v>2</v>
      </c>
      <c r="T6" s="14" t="s">
        <v>32</v>
      </c>
      <c r="U6" s="9" t="s">
        <v>2</v>
      </c>
      <c r="V6" s="14" t="s">
        <v>32</v>
      </c>
      <c r="W6" s="9" t="s">
        <v>2</v>
      </c>
      <c r="X6" s="14" t="s">
        <v>32</v>
      </c>
      <c r="Y6" s="9" t="s">
        <v>2</v>
      </c>
      <c r="Z6" s="14" t="s">
        <v>32</v>
      </c>
      <c r="AA6" s="9" t="s">
        <v>2</v>
      </c>
      <c r="AB6" s="14" t="s">
        <v>32</v>
      </c>
      <c r="AC6" s="9" t="s">
        <v>2</v>
      </c>
      <c r="AD6" s="14" t="s">
        <v>32</v>
      </c>
      <c r="AE6" s="9" t="s">
        <v>2</v>
      </c>
      <c r="AF6" s="14" t="s">
        <v>32</v>
      </c>
      <c r="AG6" s="9" t="s">
        <v>2</v>
      </c>
      <c r="AH6" s="9" t="s">
        <v>33</v>
      </c>
      <c r="AI6" s="9" t="s">
        <v>2</v>
      </c>
      <c r="AJ6" s="15" t="s">
        <v>32</v>
      </c>
    </row>
    <row r="7" spans="1:36" ht="15.75" x14ac:dyDescent="0.25">
      <c r="A7" s="3"/>
      <c r="B7" s="16" t="s">
        <v>34</v>
      </c>
      <c r="C7" s="9" t="s">
        <v>2</v>
      </c>
      <c r="D7" s="10"/>
      <c r="E7" s="9" t="s">
        <v>2</v>
      </c>
      <c r="F7" s="10"/>
      <c r="G7" s="9" t="s">
        <v>2</v>
      </c>
      <c r="H7" s="10"/>
      <c r="I7" s="9" t="s">
        <v>2</v>
      </c>
      <c r="J7" s="9" t="s">
        <v>1</v>
      </c>
      <c r="K7" s="9" t="s">
        <v>2</v>
      </c>
      <c r="L7" s="9" t="s">
        <v>1</v>
      </c>
      <c r="M7" s="9" t="s">
        <v>2</v>
      </c>
      <c r="N7" s="17">
        <f>SUM(N8+N9)</f>
        <v>3466</v>
      </c>
      <c r="O7" s="9" t="s">
        <v>2</v>
      </c>
      <c r="P7" s="9" t="s">
        <v>1</v>
      </c>
      <c r="Q7" s="9" t="s">
        <v>2</v>
      </c>
      <c r="R7" s="10"/>
      <c r="S7" s="9" t="s">
        <v>2</v>
      </c>
      <c r="T7" s="10"/>
      <c r="U7" s="9" t="s">
        <v>2</v>
      </c>
      <c r="V7" s="9"/>
      <c r="W7" s="9" t="s">
        <v>2</v>
      </c>
      <c r="X7" s="10"/>
      <c r="Y7" s="9" t="s">
        <v>2</v>
      </c>
      <c r="Z7" s="9" t="s">
        <v>1</v>
      </c>
      <c r="AA7" s="9" t="s">
        <v>2</v>
      </c>
      <c r="AB7" s="9" t="s">
        <v>1</v>
      </c>
      <c r="AC7" s="9" t="s">
        <v>2</v>
      </c>
      <c r="AD7" s="10"/>
      <c r="AE7" s="9" t="s">
        <v>2</v>
      </c>
      <c r="AF7" s="10"/>
      <c r="AG7" s="9" t="s">
        <v>2</v>
      </c>
      <c r="AH7" s="10"/>
      <c r="AI7" s="9" t="s">
        <v>2</v>
      </c>
      <c r="AJ7" s="18"/>
    </row>
    <row r="8" spans="1:36" ht="15.75" x14ac:dyDescent="0.25">
      <c r="A8" s="3"/>
      <c r="B8" s="16" t="s">
        <v>35</v>
      </c>
      <c r="C8" s="9" t="s">
        <v>2</v>
      </c>
      <c r="D8" s="19">
        <v>222</v>
      </c>
      <c r="E8" s="9" t="s">
        <v>2</v>
      </c>
      <c r="F8" s="19">
        <v>2658</v>
      </c>
      <c r="G8" s="9" t="s">
        <v>2</v>
      </c>
      <c r="H8" s="19">
        <v>392</v>
      </c>
      <c r="I8" s="9" t="s">
        <v>2</v>
      </c>
      <c r="J8" s="19">
        <v>57</v>
      </c>
      <c r="K8" s="9" t="s">
        <v>2</v>
      </c>
      <c r="L8" s="19">
        <v>0</v>
      </c>
      <c r="M8" s="9" t="s">
        <v>2</v>
      </c>
      <c r="N8" s="17">
        <f>SUM(D8:K8)</f>
        <v>3329</v>
      </c>
      <c r="O8" s="9" t="s">
        <v>2</v>
      </c>
      <c r="P8" s="20">
        <v>4383</v>
      </c>
      <c r="Q8" s="9" t="s">
        <v>2</v>
      </c>
      <c r="R8" s="19">
        <v>18792</v>
      </c>
      <c r="S8" s="9" t="s">
        <v>2</v>
      </c>
      <c r="T8" s="21">
        <f>R8/N7</f>
        <v>5.4218118869013274</v>
      </c>
      <c r="U8" s="9" t="s">
        <v>2</v>
      </c>
      <c r="V8" s="22">
        <v>2394.36</v>
      </c>
      <c r="W8" s="9" t="s">
        <v>2</v>
      </c>
      <c r="X8" s="23">
        <f>R8/V8</f>
        <v>7.8484438430311227</v>
      </c>
      <c r="Y8" s="9" t="s">
        <v>2</v>
      </c>
      <c r="Z8" s="24">
        <v>86968.61</v>
      </c>
      <c r="AA8" s="9" t="s">
        <v>2</v>
      </c>
      <c r="AB8" s="24">
        <f>SUM(Z8/N7)</f>
        <v>25.091924408540105</v>
      </c>
      <c r="AC8" s="9" t="s">
        <v>2</v>
      </c>
      <c r="AD8" s="24">
        <f>SUM(Z8/R8)</f>
        <v>4.6279592379736059</v>
      </c>
      <c r="AE8" s="9" t="s">
        <v>2</v>
      </c>
      <c r="AF8" s="49">
        <v>1623.39</v>
      </c>
      <c r="AG8" s="9" t="s">
        <v>2</v>
      </c>
      <c r="AH8" s="24">
        <f>Z8/AF8</f>
        <v>53.572222324888038</v>
      </c>
      <c r="AI8" s="9" t="s">
        <v>2</v>
      </c>
      <c r="AJ8" s="25">
        <f>SUM(N7/AF8)</f>
        <v>2.135038407283524</v>
      </c>
    </row>
    <row r="9" spans="1:36" ht="15.75" x14ac:dyDescent="0.25">
      <c r="A9" s="3"/>
      <c r="B9" s="16" t="s">
        <v>36</v>
      </c>
      <c r="C9" s="9" t="s">
        <v>2</v>
      </c>
      <c r="D9" s="19">
        <v>16</v>
      </c>
      <c r="E9" s="9" t="s">
        <v>2</v>
      </c>
      <c r="F9" s="19">
        <v>108</v>
      </c>
      <c r="G9" s="9" t="s">
        <v>2</v>
      </c>
      <c r="H9" s="19">
        <v>11</v>
      </c>
      <c r="I9" s="9" t="s">
        <v>2</v>
      </c>
      <c r="J9" s="19">
        <v>2</v>
      </c>
      <c r="K9" s="9" t="s">
        <v>2</v>
      </c>
      <c r="L9" s="19">
        <v>0</v>
      </c>
      <c r="M9" s="9" t="s">
        <v>2</v>
      </c>
      <c r="N9" s="17">
        <f>SUM(D9:K9)</f>
        <v>137</v>
      </c>
      <c r="O9" s="9" t="s">
        <v>2</v>
      </c>
      <c r="P9" s="20"/>
      <c r="Q9" s="9" t="s">
        <v>2</v>
      </c>
      <c r="R9" s="19"/>
      <c r="S9" s="9" t="s">
        <v>2</v>
      </c>
      <c r="T9" s="21"/>
      <c r="U9" s="9" t="s">
        <v>2</v>
      </c>
      <c r="V9" s="22"/>
      <c r="W9" s="9" t="s">
        <v>2</v>
      </c>
      <c r="X9" s="23"/>
      <c r="Y9" s="9" t="s">
        <v>2</v>
      </c>
      <c r="Z9" s="24"/>
      <c r="AA9" s="9" t="s">
        <v>2</v>
      </c>
      <c r="AB9" s="24"/>
      <c r="AC9" s="9" t="s">
        <v>2</v>
      </c>
      <c r="AD9" s="24"/>
      <c r="AE9" s="9" t="s">
        <v>2</v>
      </c>
      <c r="AF9" s="21"/>
      <c r="AG9" s="9" t="s">
        <v>2</v>
      </c>
      <c r="AH9" s="24"/>
      <c r="AI9" s="9" t="s">
        <v>2</v>
      </c>
      <c r="AJ9" s="25"/>
    </row>
    <row r="10" spans="1:36" ht="15.75" x14ac:dyDescent="0.25">
      <c r="A10" s="3"/>
      <c r="B10" s="13" t="s">
        <v>37</v>
      </c>
      <c r="C10" s="9" t="s">
        <v>2</v>
      </c>
      <c r="D10" s="14" t="s">
        <v>37</v>
      </c>
      <c r="E10" s="9" t="s">
        <v>2</v>
      </c>
      <c r="F10" s="14" t="s">
        <v>37</v>
      </c>
      <c r="G10" s="9" t="s">
        <v>2</v>
      </c>
      <c r="H10" s="14" t="s">
        <v>37</v>
      </c>
      <c r="I10" s="9" t="s">
        <v>2</v>
      </c>
      <c r="J10" s="14" t="s">
        <v>37</v>
      </c>
      <c r="K10" s="9" t="s">
        <v>2</v>
      </c>
      <c r="L10" s="14" t="s">
        <v>37</v>
      </c>
      <c r="M10" s="9" t="s">
        <v>2</v>
      </c>
      <c r="N10" s="14" t="s">
        <v>37</v>
      </c>
      <c r="O10" s="9" t="s">
        <v>2</v>
      </c>
      <c r="P10" s="14" t="s">
        <v>37</v>
      </c>
      <c r="Q10" s="9" t="s">
        <v>2</v>
      </c>
      <c r="R10" s="14" t="s">
        <v>37</v>
      </c>
      <c r="S10" s="9" t="s">
        <v>2</v>
      </c>
      <c r="T10" s="14" t="s">
        <v>37</v>
      </c>
      <c r="U10" s="9" t="s">
        <v>2</v>
      </c>
      <c r="V10" s="14" t="s">
        <v>37</v>
      </c>
      <c r="W10" s="9" t="s">
        <v>2</v>
      </c>
      <c r="X10" s="14" t="s">
        <v>37</v>
      </c>
      <c r="Y10" s="9" t="s">
        <v>2</v>
      </c>
      <c r="Z10" s="14" t="s">
        <v>37</v>
      </c>
      <c r="AA10" s="9" t="s">
        <v>2</v>
      </c>
      <c r="AB10" s="14" t="s">
        <v>37</v>
      </c>
      <c r="AC10" s="9" t="s">
        <v>2</v>
      </c>
      <c r="AD10" s="14" t="s">
        <v>37</v>
      </c>
      <c r="AE10" s="9" t="s">
        <v>2</v>
      </c>
      <c r="AF10" s="26" t="s">
        <v>37</v>
      </c>
      <c r="AG10" s="9" t="s">
        <v>2</v>
      </c>
      <c r="AH10" s="27" t="s">
        <v>37</v>
      </c>
      <c r="AI10" s="9" t="s">
        <v>2</v>
      </c>
      <c r="AJ10" s="28" t="s">
        <v>37</v>
      </c>
    </row>
    <row r="11" spans="1:36" ht="15.75" x14ac:dyDescent="0.25">
      <c r="A11" s="3"/>
      <c r="B11" s="16" t="s">
        <v>38</v>
      </c>
      <c r="C11" s="9" t="s">
        <v>2</v>
      </c>
      <c r="D11" s="29" t="s">
        <v>1</v>
      </c>
      <c r="E11" s="9" t="s">
        <v>2</v>
      </c>
      <c r="F11" s="29" t="s">
        <v>1</v>
      </c>
      <c r="G11" s="9" t="s">
        <v>2</v>
      </c>
      <c r="H11" s="29" t="s">
        <v>1</v>
      </c>
      <c r="I11" s="9" t="s">
        <v>2</v>
      </c>
      <c r="J11" s="29" t="s">
        <v>1</v>
      </c>
      <c r="K11" s="9" t="s">
        <v>2</v>
      </c>
      <c r="L11" s="29" t="s">
        <v>1</v>
      </c>
      <c r="M11" s="9" t="s">
        <v>2</v>
      </c>
      <c r="N11" s="17">
        <f>SUM(N12+N13)</f>
        <v>3969</v>
      </c>
      <c r="O11" s="9" t="s">
        <v>2</v>
      </c>
      <c r="P11" s="9" t="s">
        <v>1</v>
      </c>
      <c r="Q11" s="9" t="s">
        <v>2</v>
      </c>
      <c r="R11" s="10"/>
      <c r="S11" s="9" t="s">
        <v>2</v>
      </c>
      <c r="T11" s="10"/>
      <c r="U11" s="9" t="s">
        <v>2</v>
      </c>
      <c r="V11" s="9" t="s">
        <v>1</v>
      </c>
      <c r="W11" s="9" t="s">
        <v>2</v>
      </c>
      <c r="X11" s="10"/>
      <c r="Y11" s="9" t="s">
        <v>2</v>
      </c>
      <c r="Z11" s="1" t="s">
        <v>1</v>
      </c>
      <c r="AA11" s="9" t="s">
        <v>2</v>
      </c>
      <c r="AB11" s="10"/>
      <c r="AC11" s="9" t="s">
        <v>2</v>
      </c>
      <c r="AD11" s="10"/>
      <c r="AE11" s="9" t="s">
        <v>2</v>
      </c>
      <c r="AF11" s="30" t="s">
        <v>1</v>
      </c>
      <c r="AG11" s="9" t="s">
        <v>2</v>
      </c>
      <c r="AH11" s="24"/>
      <c r="AI11" s="9" t="s">
        <v>2</v>
      </c>
      <c r="AJ11" s="31"/>
    </row>
    <row r="12" spans="1:36" ht="15.75" x14ac:dyDescent="0.25">
      <c r="A12" s="3"/>
      <c r="B12" s="16" t="s">
        <v>35</v>
      </c>
      <c r="C12" s="9" t="s">
        <v>2</v>
      </c>
      <c r="D12" s="19">
        <v>251</v>
      </c>
      <c r="E12" s="9" t="s">
        <v>2</v>
      </c>
      <c r="F12" s="19">
        <v>3089</v>
      </c>
      <c r="G12" s="9" t="s">
        <v>2</v>
      </c>
      <c r="H12" s="19">
        <v>390</v>
      </c>
      <c r="I12" s="9" t="s">
        <v>2</v>
      </c>
      <c r="J12" s="19">
        <v>79</v>
      </c>
      <c r="K12" s="9" t="s">
        <v>2</v>
      </c>
      <c r="L12" s="19">
        <v>0</v>
      </c>
      <c r="M12" s="9" t="s">
        <v>2</v>
      </c>
      <c r="N12" s="17">
        <f>SUM(D12:L12)</f>
        <v>3809</v>
      </c>
      <c r="O12" s="9" t="s">
        <v>2</v>
      </c>
      <c r="P12" s="20">
        <v>4502.5</v>
      </c>
      <c r="Q12" s="9" t="s">
        <v>2</v>
      </c>
      <c r="R12" s="19">
        <v>21518</v>
      </c>
      <c r="S12" s="9" t="s">
        <v>2</v>
      </c>
      <c r="T12" s="21">
        <f>R12/N11</f>
        <v>5.4215167548500878</v>
      </c>
      <c r="U12" s="9" t="s">
        <v>2</v>
      </c>
      <c r="V12" s="22">
        <v>2761.94</v>
      </c>
      <c r="W12" s="9" t="s">
        <v>2</v>
      </c>
      <c r="X12" s="23">
        <f>R12/V12</f>
        <v>7.790900598854428</v>
      </c>
      <c r="Y12" s="9" t="s">
        <v>2</v>
      </c>
      <c r="Z12" s="24">
        <v>69054.63</v>
      </c>
      <c r="AA12" s="9" t="s">
        <v>2</v>
      </c>
      <c r="AB12" s="24">
        <f>SUM(Z12/N11)</f>
        <v>17.398495842781557</v>
      </c>
      <c r="AC12" s="9" t="s">
        <v>2</v>
      </c>
      <c r="AD12" s="24">
        <f>SUM(Z12/R12)</f>
        <v>3.2091565201226881</v>
      </c>
      <c r="AE12" s="9" t="s">
        <v>2</v>
      </c>
      <c r="AF12" s="49">
        <v>1904.78</v>
      </c>
      <c r="AG12" s="9" t="s">
        <v>2</v>
      </c>
      <c r="AH12" s="24">
        <f>Z12/AF12</f>
        <v>36.253336343304738</v>
      </c>
      <c r="AI12" s="9" t="s">
        <v>2</v>
      </c>
      <c r="AJ12" s="25">
        <f>SUM(N11/AF12)</f>
        <v>2.0837052048005544</v>
      </c>
    </row>
    <row r="13" spans="1:36" ht="15.75" x14ac:dyDescent="0.25">
      <c r="A13" s="3"/>
      <c r="B13" s="16" t="s">
        <v>36</v>
      </c>
      <c r="C13" s="9" t="s">
        <v>2</v>
      </c>
      <c r="D13" s="19">
        <v>20</v>
      </c>
      <c r="E13" s="9" t="s">
        <v>2</v>
      </c>
      <c r="F13" s="19">
        <v>85</v>
      </c>
      <c r="G13" s="9" t="s">
        <v>2</v>
      </c>
      <c r="H13" s="19">
        <v>6</v>
      </c>
      <c r="I13" s="9" t="s">
        <v>2</v>
      </c>
      <c r="J13" s="19">
        <v>49</v>
      </c>
      <c r="K13" s="9" t="s">
        <v>2</v>
      </c>
      <c r="L13" s="19">
        <v>1627</v>
      </c>
      <c r="M13" s="9" t="s">
        <v>2</v>
      </c>
      <c r="N13" s="17">
        <f>SUM(D13:J13)</f>
        <v>160</v>
      </c>
      <c r="O13" s="9" t="s">
        <v>2</v>
      </c>
      <c r="P13" s="20"/>
      <c r="Q13" s="9" t="s">
        <v>2</v>
      </c>
      <c r="R13" s="19"/>
      <c r="S13" s="9" t="s">
        <v>2</v>
      </c>
      <c r="T13" s="21"/>
      <c r="U13" s="9" t="s">
        <v>2</v>
      </c>
      <c r="V13" s="22"/>
      <c r="W13" s="9" t="s">
        <v>2</v>
      </c>
      <c r="X13" s="23"/>
      <c r="Y13" s="9" t="s">
        <v>2</v>
      </c>
      <c r="Z13" s="24"/>
      <c r="AA13" s="9" t="s">
        <v>2</v>
      </c>
      <c r="AB13" s="24"/>
      <c r="AC13" s="9" t="s">
        <v>2</v>
      </c>
      <c r="AD13" s="24"/>
      <c r="AE13" s="9" t="s">
        <v>2</v>
      </c>
      <c r="AF13" s="21"/>
      <c r="AG13" s="9" t="s">
        <v>2</v>
      </c>
      <c r="AH13" s="24"/>
      <c r="AI13" s="9" t="s">
        <v>2</v>
      </c>
      <c r="AJ13" s="25"/>
    </row>
    <row r="14" spans="1:36" ht="15.75" x14ac:dyDescent="0.25">
      <c r="A14" s="3"/>
      <c r="B14" s="13" t="s">
        <v>37</v>
      </c>
      <c r="C14" s="9" t="s">
        <v>2</v>
      </c>
      <c r="D14" s="14" t="s">
        <v>37</v>
      </c>
      <c r="E14" s="9" t="s">
        <v>2</v>
      </c>
      <c r="F14" s="14" t="s">
        <v>37</v>
      </c>
      <c r="G14" s="9" t="s">
        <v>2</v>
      </c>
      <c r="H14" s="14" t="s">
        <v>37</v>
      </c>
      <c r="I14" s="9" t="s">
        <v>2</v>
      </c>
      <c r="J14" s="14" t="s">
        <v>37</v>
      </c>
      <c r="K14" s="9" t="s">
        <v>2</v>
      </c>
      <c r="L14" s="14" t="s">
        <v>37</v>
      </c>
      <c r="M14" s="9" t="s">
        <v>2</v>
      </c>
      <c r="N14" s="14" t="s">
        <v>37</v>
      </c>
      <c r="O14" s="9" t="s">
        <v>2</v>
      </c>
      <c r="P14" s="14" t="s">
        <v>37</v>
      </c>
      <c r="Q14" s="9" t="s">
        <v>2</v>
      </c>
      <c r="R14" s="14" t="s">
        <v>37</v>
      </c>
      <c r="S14" s="9" t="s">
        <v>2</v>
      </c>
      <c r="T14" s="14" t="s">
        <v>37</v>
      </c>
      <c r="U14" s="9" t="s">
        <v>2</v>
      </c>
      <c r="V14" s="14" t="s">
        <v>37</v>
      </c>
      <c r="W14" s="9" t="s">
        <v>2</v>
      </c>
      <c r="X14" s="14" t="s">
        <v>37</v>
      </c>
      <c r="Y14" s="9" t="s">
        <v>2</v>
      </c>
      <c r="Z14" s="14" t="s">
        <v>37</v>
      </c>
      <c r="AA14" s="9" t="s">
        <v>2</v>
      </c>
      <c r="AB14" s="14" t="s">
        <v>37</v>
      </c>
      <c r="AC14" s="9" t="s">
        <v>2</v>
      </c>
      <c r="AD14" s="14" t="s">
        <v>37</v>
      </c>
      <c r="AE14" s="9" t="s">
        <v>2</v>
      </c>
      <c r="AF14" s="26" t="s">
        <v>37</v>
      </c>
      <c r="AG14" s="9" t="s">
        <v>2</v>
      </c>
      <c r="AH14" s="27" t="s">
        <v>37</v>
      </c>
      <c r="AI14" s="9" t="s">
        <v>2</v>
      </c>
      <c r="AJ14" s="28" t="s">
        <v>37</v>
      </c>
    </row>
    <row r="15" spans="1:36" ht="15.75" x14ac:dyDescent="0.25">
      <c r="A15" s="3"/>
      <c r="B15" s="16" t="s">
        <v>39</v>
      </c>
      <c r="C15" s="9" t="s">
        <v>2</v>
      </c>
      <c r="D15" s="29" t="s">
        <v>1</v>
      </c>
      <c r="E15" s="9" t="s">
        <v>2</v>
      </c>
      <c r="F15" s="29" t="s">
        <v>1</v>
      </c>
      <c r="G15" s="9" t="s">
        <v>2</v>
      </c>
      <c r="H15" s="29" t="s">
        <v>1</v>
      </c>
      <c r="I15" s="9" t="s">
        <v>2</v>
      </c>
      <c r="J15" s="29" t="s">
        <v>1</v>
      </c>
      <c r="K15" s="9" t="s">
        <v>2</v>
      </c>
      <c r="L15" s="29" t="s">
        <v>1</v>
      </c>
      <c r="M15" s="9" t="s">
        <v>2</v>
      </c>
      <c r="N15" s="17">
        <f>SUM(N16+N17)</f>
        <v>3777</v>
      </c>
      <c r="O15" s="9" t="s">
        <v>2</v>
      </c>
      <c r="P15" s="9" t="s">
        <v>1</v>
      </c>
      <c r="Q15" s="9" t="s">
        <v>2</v>
      </c>
      <c r="R15" s="10"/>
      <c r="S15" s="9" t="s">
        <v>2</v>
      </c>
      <c r="T15" s="10"/>
      <c r="U15" s="9" t="s">
        <v>2</v>
      </c>
      <c r="V15" s="9" t="s">
        <v>1</v>
      </c>
      <c r="W15" s="9" t="s">
        <v>2</v>
      </c>
      <c r="X15" s="10"/>
      <c r="Y15" s="9" t="s">
        <v>2</v>
      </c>
      <c r="Z15" s="1" t="s">
        <v>1</v>
      </c>
      <c r="AA15" s="9" t="s">
        <v>2</v>
      </c>
      <c r="AB15" s="10"/>
      <c r="AC15" s="9" t="s">
        <v>2</v>
      </c>
      <c r="AD15" s="10"/>
      <c r="AE15" s="9" t="s">
        <v>2</v>
      </c>
      <c r="AF15" s="30" t="s">
        <v>1</v>
      </c>
      <c r="AG15" s="9" t="s">
        <v>2</v>
      </c>
      <c r="AH15" s="24"/>
      <c r="AI15" s="9" t="s">
        <v>2</v>
      </c>
      <c r="AJ15" s="31"/>
    </row>
    <row r="16" spans="1:36" ht="15.75" x14ac:dyDescent="0.25">
      <c r="A16" s="3"/>
      <c r="B16" s="16" t="s">
        <v>35</v>
      </c>
      <c r="C16" s="9" t="s">
        <v>2</v>
      </c>
      <c r="D16" s="19">
        <v>239</v>
      </c>
      <c r="E16" s="9" t="s">
        <v>2</v>
      </c>
      <c r="F16" s="19">
        <v>2977</v>
      </c>
      <c r="G16" s="9" t="s">
        <v>2</v>
      </c>
      <c r="H16" s="19">
        <v>391</v>
      </c>
      <c r="I16" s="9" t="s">
        <v>2</v>
      </c>
      <c r="J16" s="19">
        <v>23</v>
      </c>
      <c r="K16" s="9" t="s">
        <v>2</v>
      </c>
      <c r="L16" s="19">
        <v>0</v>
      </c>
      <c r="M16" s="9" t="s">
        <v>2</v>
      </c>
      <c r="N16" s="17">
        <f>SUM(D16:L16)</f>
        <v>3630</v>
      </c>
      <c r="O16" s="9" t="s">
        <v>2</v>
      </c>
      <c r="P16" s="20">
        <v>4818</v>
      </c>
      <c r="Q16" s="9" t="s">
        <v>2</v>
      </c>
      <c r="R16" s="19">
        <v>21763</v>
      </c>
      <c r="S16" s="9" t="s">
        <v>2</v>
      </c>
      <c r="T16" s="21">
        <f>R16/N15</f>
        <v>5.7619804077310031</v>
      </c>
      <c r="U16" s="9" t="s">
        <v>2</v>
      </c>
      <c r="V16" s="22">
        <v>2913.2</v>
      </c>
      <c r="W16" s="9" t="s">
        <v>2</v>
      </c>
      <c r="X16" s="23">
        <f>R16/V16</f>
        <v>7.4704791981326384</v>
      </c>
      <c r="Y16" s="9" t="s">
        <v>2</v>
      </c>
      <c r="Z16" s="24">
        <v>76591.53</v>
      </c>
      <c r="AA16" s="9" t="s">
        <v>2</v>
      </c>
      <c r="AB16" s="24">
        <f>SUM(Z16/N15)</f>
        <v>20.278403494837171</v>
      </c>
      <c r="AC16" s="9" t="s">
        <v>2</v>
      </c>
      <c r="AD16" s="24">
        <f>SUM(Z16/R16)</f>
        <v>3.5193461379405413</v>
      </c>
      <c r="AE16" s="9" t="s">
        <v>2</v>
      </c>
      <c r="AF16" s="21">
        <v>1619.81</v>
      </c>
      <c r="AG16" s="9" t="s">
        <v>2</v>
      </c>
      <c r="AH16" s="24">
        <f>Z16/AF16</f>
        <v>47.284267907964512</v>
      </c>
      <c r="AI16" s="9" t="s">
        <v>2</v>
      </c>
      <c r="AJ16" s="25">
        <f>SUM(N15/AF16)</f>
        <v>2.3317549589149347</v>
      </c>
    </row>
    <row r="17" spans="1:36" ht="15.75" x14ac:dyDescent="0.25">
      <c r="A17" s="3"/>
      <c r="B17" s="16" t="s">
        <v>36</v>
      </c>
      <c r="C17" s="9" t="s">
        <v>2</v>
      </c>
      <c r="D17" s="19">
        <v>12</v>
      </c>
      <c r="E17" s="9" t="s">
        <v>2</v>
      </c>
      <c r="F17" s="19">
        <v>127</v>
      </c>
      <c r="G17" s="9" t="s">
        <v>2</v>
      </c>
      <c r="H17" s="19">
        <v>6</v>
      </c>
      <c r="I17" s="9" t="s">
        <v>2</v>
      </c>
      <c r="J17" s="19">
        <v>2</v>
      </c>
      <c r="K17" s="9" t="s">
        <v>2</v>
      </c>
      <c r="L17" s="19">
        <v>0</v>
      </c>
      <c r="M17" s="9" t="s">
        <v>2</v>
      </c>
      <c r="N17" s="17">
        <f>SUM(D17:L17)</f>
        <v>147</v>
      </c>
      <c r="O17" s="9" t="s">
        <v>2</v>
      </c>
      <c r="P17" s="20"/>
      <c r="Q17" s="9" t="s">
        <v>2</v>
      </c>
      <c r="R17" s="19"/>
      <c r="S17" s="9" t="s">
        <v>2</v>
      </c>
      <c r="T17" s="21"/>
      <c r="U17" s="9" t="s">
        <v>2</v>
      </c>
      <c r="V17" s="22"/>
      <c r="W17" s="9" t="s">
        <v>2</v>
      </c>
      <c r="X17" s="23"/>
      <c r="Y17" s="9" t="s">
        <v>2</v>
      </c>
      <c r="Z17" s="24"/>
      <c r="AA17" s="9" t="s">
        <v>2</v>
      </c>
      <c r="AB17" s="24"/>
      <c r="AC17" s="9" t="s">
        <v>2</v>
      </c>
      <c r="AD17" s="24"/>
      <c r="AE17" s="9" t="s">
        <v>2</v>
      </c>
      <c r="AF17" s="21"/>
      <c r="AG17" s="9" t="s">
        <v>2</v>
      </c>
      <c r="AH17" s="24"/>
      <c r="AI17" s="9" t="s">
        <v>2</v>
      </c>
      <c r="AJ17" s="25"/>
    </row>
    <row r="18" spans="1:36" ht="15.75" x14ac:dyDescent="0.25">
      <c r="A18" s="3"/>
      <c r="B18" s="13" t="s">
        <v>37</v>
      </c>
      <c r="C18" s="9" t="s">
        <v>2</v>
      </c>
      <c r="D18" s="14" t="s">
        <v>37</v>
      </c>
      <c r="E18" s="9" t="s">
        <v>2</v>
      </c>
      <c r="F18" s="14" t="s">
        <v>37</v>
      </c>
      <c r="G18" s="9" t="s">
        <v>2</v>
      </c>
      <c r="H18" s="14" t="s">
        <v>37</v>
      </c>
      <c r="I18" s="9" t="s">
        <v>2</v>
      </c>
      <c r="J18" s="14" t="s">
        <v>37</v>
      </c>
      <c r="K18" s="9" t="s">
        <v>2</v>
      </c>
      <c r="L18" s="14" t="s">
        <v>37</v>
      </c>
      <c r="M18" s="9" t="s">
        <v>2</v>
      </c>
      <c r="N18" s="14" t="s">
        <v>37</v>
      </c>
      <c r="O18" s="9" t="s">
        <v>2</v>
      </c>
      <c r="P18" s="14" t="s">
        <v>37</v>
      </c>
      <c r="Q18" s="9" t="s">
        <v>2</v>
      </c>
      <c r="R18" s="14" t="s">
        <v>37</v>
      </c>
      <c r="S18" s="9" t="s">
        <v>2</v>
      </c>
      <c r="T18" s="14" t="s">
        <v>37</v>
      </c>
      <c r="U18" s="9" t="s">
        <v>2</v>
      </c>
      <c r="V18" s="14" t="s">
        <v>37</v>
      </c>
      <c r="W18" s="9" t="s">
        <v>2</v>
      </c>
      <c r="X18" s="14" t="s">
        <v>37</v>
      </c>
      <c r="Y18" s="9" t="s">
        <v>2</v>
      </c>
      <c r="Z18" s="14" t="s">
        <v>37</v>
      </c>
      <c r="AA18" s="9" t="s">
        <v>2</v>
      </c>
      <c r="AB18" s="14" t="s">
        <v>37</v>
      </c>
      <c r="AC18" s="9" t="s">
        <v>2</v>
      </c>
      <c r="AD18" s="14" t="s">
        <v>37</v>
      </c>
      <c r="AE18" s="9" t="s">
        <v>2</v>
      </c>
      <c r="AF18" s="26" t="s">
        <v>37</v>
      </c>
      <c r="AG18" s="9" t="s">
        <v>2</v>
      </c>
      <c r="AH18" s="27" t="s">
        <v>37</v>
      </c>
      <c r="AI18" s="9" t="s">
        <v>2</v>
      </c>
      <c r="AJ18" s="28" t="s">
        <v>37</v>
      </c>
    </row>
    <row r="19" spans="1:36" ht="15.75" x14ac:dyDescent="0.25">
      <c r="A19" s="3"/>
      <c r="B19" s="16" t="s">
        <v>40</v>
      </c>
      <c r="C19" s="9" t="s">
        <v>2</v>
      </c>
      <c r="D19" s="29" t="s">
        <v>1</v>
      </c>
      <c r="E19" s="9" t="s">
        <v>2</v>
      </c>
      <c r="F19" s="29" t="s">
        <v>1</v>
      </c>
      <c r="G19" s="9" t="s">
        <v>2</v>
      </c>
      <c r="H19" s="29" t="s">
        <v>1</v>
      </c>
      <c r="I19" s="9" t="s">
        <v>2</v>
      </c>
      <c r="J19" s="29" t="s">
        <v>1</v>
      </c>
      <c r="K19" s="9" t="s">
        <v>2</v>
      </c>
      <c r="L19" s="29" t="s">
        <v>1</v>
      </c>
      <c r="M19" s="9" t="s">
        <v>2</v>
      </c>
      <c r="N19" s="17">
        <f>SUM(N20+N21)</f>
        <v>4066</v>
      </c>
      <c r="O19" s="9" t="s">
        <v>2</v>
      </c>
      <c r="P19" s="9" t="s">
        <v>1</v>
      </c>
      <c r="Q19" s="9" t="s">
        <v>2</v>
      </c>
      <c r="R19" s="10"/>
      <c r="S19" s="9" t="s">
        <v>2</v>
      </c>
      <c r="T19" s="10"/>
      <c r="U19" s="9" t="s">
        <v>2</v>
      </c>
      <c r="V19" s="9" t="s">
        <v>1</v>
      </c>
      <c r="W19" s="9" t="s">
        <v>2</v>
      </c>
      <c r="X19" s="10"/>
      <c r="Y19" s="9" t="s">
        <v>2</v>
      </c>
      <c r="Z19" s="1" t="s">
        <v>1</v>
      </c>
      <c r="AA19" s="9" t="s">
        <v>2</v>
      </c>
      <c r="AB19" s="10"/>
      <c r="AC19" s="9" t="s">
        <v>2</v>
      </c>
      <c r="AD19" s="10"/>
      <c r="AE19" s="9" t="s">
        <v>2</v>
      </c>
      <c r="AF19" s="30" t="s">
        <v>1</v>
      </c>
      <c r="AG19" s="9" t="s">
        <v>2</v>
      </c>
      <c r="AH19" s="24"/>
      <c r="AI19" s="9" t="s">
        <v>2</v>
      </c>
      <c r="AJ19" s="31"/>
    </row>
    <row r="20" spans="1:36" ht="15.75" x14ac:dyDescent="0.25">
      <c r="A20" s="3"/>
      <c r="B20" s="16" t="s">
        <v>35</v>
      </c>
      <c r="C20" s="9" t="s">
        <v>2</v>
      </c>
      <c r="D20" s="19">
        <v>212</v>
      </c>
      <c r="E20" s="9" t="s">
        <v>2</v>
      </c>
      <c r="F20" s="19">
        <v>3323</v>
      </c>
      <c r="G20" s="9" t="s">
        <v>2</v>
      </c>
      <c r="H20" s="19">
        <v>395</v>
      </c>
      <c r="I20" s="9" t="s">
        <v>2</v>
      </c>
      <c r="J20" s="19">
        <v>23</v>
      </c>
      <c r="K20" s="9" t="s">
        <v>2</v>
      </c>
      <c r="L20" s="19">
        <v>0</v>
      </c>
      <c r="M20" s="9" t="s">
        <v>2</v>
      </c>
      <c r="N20" s="17">
        <f>SUM(D20:L20)</f>
        <v>3953</v>
      </c>
      <c r="O20" s="9" t="s">
        <v>2</v>
      </c>
      <c r="P20" s="20">
        <v>6200</v>
      </c>
      <c r="Q20" s="9" t="s">
        <v>2</v>
      </c>
      <c r="R20" s="19">
        <v>20490</v>
      </c>
      <c r="S20" s="9" t="s">
        <v>2</v>
      </c>
      <c r="T20" s="21">
        <f>R20/N19</f>
        <v>5.039350713231677</v>
      </c>
      <c r="U20" s="9" t="s">
        <v>2</v>
      </c>
      <c r="V20" s="22">
        <v>2464.36</v>
      </c>
      <c r="W20" s="9" t="s">
        <v>2</v>
      </c>
      <c r="X20" s="23">
        <f>R20/V20</f>
        <v>8.3145319677319875</v>
      </c>
      <c r="Y20" s="9" t="s">
        <v>2</v>
      </c>
      <c r="Z20" s="24">
        <v>133746.76</v>
      </c>
      <c r="AA20" s="9" t="s">
        <v>2</v>
      </c>
      <c r="AB20" s="24">
        <f>SUM(Z20/N19)</f>
        <v>32.893939990162323</v>
      </c>
      <c r="AC20" s="9" t="s">
        <v>2</v>
      </c>
      <c r="AD20" s="24">
        <f>SUM(Z20/R20)</f>
        <v>6.5274163006344565</v>
      </c>
      <c r="AE20" s="9" t="s">
        <v>2</v>
      </c>
      <c r="AF20" s="21">
        <v>1745.28</v>
      </c>
      <c r="AG20" s="9" t="s">
        <v>2</v>
      </c>
      <c r="AH20" s="24">
        <f>Z20/AF20</f>
        <v>76.633411257792446</v>
      </c>
      <c r="AI20" s="9" t="s">
        <v>2</v>
      </c>
      <c r="AJ20" s="25">
        <f>SUM(N19/AF20)</f>
        <v>2.3297121378804548</v>
      </c>
    </row>
    <row r="21" spans="1:36" ht="15.75" x14ac:dyDescent="0.25">
      <c r="A21" s="3"/>
      <c r="B21" s="16" t="s">
        <v>36</v>
      </c>
      <c r="C21" s="9" t="s">
        <v>2</v>
      </c>
      <c r="D21" s="19">
        <v>8</v>
      </c>
      <c r="E21" s="9" t="s">
        <v>2</v>
      </c>
      <c r="F21" s="19">
        <v>95</v>
      </c>
      <c r="G21" s="9" t="s">
        <v>2</v>
      </c>
      <c r="H21" s="19">
        <v>6</v>
      </c>
      <c r="I21" s="9" t="s">
        <v>2</v>
      </c>
      <c r="J21" s="19">
        <v>4</v>
      </c>
      <c r="K21" s="9" t="s">
        <v>2</v>
      </c>
      <c r="L21" s="19">
        <v>0</v>
      </c>
      <c r="M21" s="9" t="s">
        <v>2</v>
      </c>
      <c r="N21" s="17">
        <f>SUM(D21:L21)</f>
        <v>113</v>
      </c>
      <c r="O21" s="9" t="s">
        <v>2</v>
      </c>
      <c r="P21" s="20"/>
      <c r="Q21" s="9" t="s">
        <v>2</v>
      </c>
      <c r="R21" s="19"/>
      <c r="S21" s="9" t="s">
        <v>2</v>
      </c>
      <c r="T21" s="21"/>
      <c r="U21" s="9" t="s">
        <v>2</v>
      </c>
      <c r="V21" s="22"/>
      <c r="W21" s="9" t="s">
        <v>2</v>
      </c>
      <c r="X21" s="23"/>
      <c r="Y21" s="9" t="s">
        <v>2</v>
      </c>
      <c r="Z21" s="24"/>
      <c r="AA21" s="9" t="s">
        <v>2</v>
      </c>
      <c r="AB21" s="24"/>
      <c r="AC21" s="9" t="s">
        <v>2</v>
      </c>
      <c r="AD21" s="24"/>
      <c r="AE21" s="9" t="s">
        <v>2</v>
      </c>
      <c r="AF21" s="21"/>
      <c r="AG21" s="9" t="s">
        <v>2</v>
      </c>
      <c r="AH21" s="24"/>
      <c r="AI21" s="9" t="s">
        <v>2</v>
      </c>
      <c r="AJ21" s="25"/>
    </row>
    <row r="22" spans="1:36" ht="15.75" x14ac:dyDescent="0.25">
      <c r="A22" s="3"/>
      <c r="B22" s="13" t="s">
        <v>37</v>
      </c>
      <c r="C22" s="9" t="s">
        <v>2</v>
      </c>
      <c r="D22" s="14" t="s">
        <v>37</v>
      </c>
      <c r="E22" s="9" t="s">
        <v>2</v>
      </c>
      <c r="F22" s="14" t="s">
        <v>37</v>
      </c>
      <c r="G22" s="9" t="s">
        <v>2</v>
      </c>
      <c r="H22" s="14" t="s">
        <v>37</v>
      </c>
      <c r="I22" s="9" t="s">
        <v>2</v>
      </c>
      <c r="J22" s="14" t="s">
        <v>37</v>
      </c>
      <c r="K22" s="9" t="s">
        <v>2</v>
      </c>
      <c r="L22" s="14" t="s">
        <v>37</v>
      </c>
      <c r="M22" s="9" t="s">
        <v>2</v>
      </c>
      <c r="N22" s="14" t="s">
        <v>37</v>
      </c>
      <c r="O22" s="9" t="s">
        <v>2</v>
      </c>
      <c r="P22" s="14" t="s">
        <v>37</v>
      </c>
      <c r="Q22" s="9" t="s">
        <v>2</v>
      </c>
      <c r="R22" s="14" t="s">
        <v>37</v>
      </c>
      <c r="S22" s="9" t="s">
        <v>2</v>
      </c>
      <c r="T22" s="14" t="s">
        <v>37</v>
      </c>
      <c r="U22" s="9" t="s">
        <v>2</v>
      </c>
      <c r="V22" s="14" t="s">
        <v>37</v>
      </c>
      <c r="W22" s="9" t="s">
        <v>2</v>
      </c>
      <c r="X22" s="14" t="s">
        <v>37</v>
      </c>
      <c r="Y22" s="9" t="s">
        <v>2</v>
      </c>
      <c r="Z22" s="14" t="s">
        <v>37</v>
      </c>
      <c r="AA22" s="9" t="s">
        <v>2</v>
      </c>
      <c r="AB22" s="14" t="s">
        <v>37</v>
      </c>
      <c r="AC22" s="9" t="s">
        <v>2</v>
      </c>
      <c r="AD22" s="14" t="s">
        <v>37</v>
      </c>
      <c r="AE22" s="9" t="s">
        <v>2</v>
      </c>
      <c r="AF22" s="26" t="s">
        <v>37</v>
      </c>
      <c r="AG22" s="9" t="s">
        <v>2</v>
      </c>
      <c r="AH22" s="27" t="s">
        <v>37</v>
      </c>
      <c r="AI22" s="9" t="s">
        <v>2</v>
      </c>
      <c r="AJ22" s="28" t="s">
        <v>37</v>
      </c>
    </row>
    <row r="23" spans="1:36" ht="15.75" x14ac:dyDescent="0.25">
      <c r="A23" s="3"/>
      <c r="B23" s="16" t="s">
        <v>41</v>
      </c>
      <c r="C23" s="9" t="s">
        <v>2</v>
      </c>
      <c r="D23" s="29" t="s">
        <v>1</v>
      </c>
      <c r="E23" s="9" t="s">
        <v>2</v>
      </c>
      <c r="F23" s="29" t="s">
        <v>1</v>
      </c>
      <c r="G23" s="9" t="s">
        <v>2</v>
      </c>
      <c r="H23" s="29" t="s">
        <v>1</v>
      </c>
      <c r="I23" s="9" t="s">
        <v>2</v>
      </c>
      <c r="J23" s="29" t="s">
        <v>1</v>
      </c>
      <c r="K23" s="9" t="s">
        <v>2</v>
      </c>
      <c r="L23" s="29" t="s">
        <v>1</v>
      </c>
      <c r="M23" s="9" t="s">
        <v>2</v>
      </c>
      <c r="N23" s="17">
        <f>SUM(N24+N25)</f>
        <v>3991</v>
      </c>
      <c r="O23" s="9" t="s">
        <v>2</v>
      </c>
      <c r="P23" s="9" t="s">
        <v>1</v>
      </c>
      <c r="Q23" s="9" t="s">
        <v>2</v>
      </c>
      <c r="R23" s="10"/>
      <c r="S23" s="9" t="s">
        <v>2</v>
      </c>
      <c r="T23" s="10"/>
      <c r="U23" s="9" t="s">
        <v>2</v>
      </c>
      <c r="V23" s="9" t="s">
        <v>1</v>
      </c>
      <c r="W23" s="9" t="s">
        <v>2</v>
      </c>
      <c r="X23" s="10"/>
      <c r="Y23" s="9" t="s">
        <v>2</v>
      </c>
      <c r="Z23" s="1" t="s">
        <v>1</v>
      </c>
      <c r="AA23" s="9" t="s">
        <v>2</v>
      </c>
      <c r="AB23" s="10"/>
      <c r="AC23" s="9" t="s">
        <v>2</v>
      </c>
      <c r="AD23" s="10"/>
      <c r="AE23" s="9" t="s">
        <v>2</v>
      </c>
      <c r="AF23" s="30" t="s">
        <v>1</v>
      </c>
      <c r="AG23" s="9" t="s">
        <v>2</v>
      </c>
      <c r="AH23" s="24"/>
      <c r="AI23" s="9" t="s">
        <v>2</v>
      </c>
      <c r="AJ23" s="31"/>
    </row>
    <row r="24" spans="1:36" ht="15.75" x14ac:dyDescent="0.25">
      <c r="A24" s="3"/>
      <c r="B24" s="16" t="s">
        <v>35</v>
      </c>
      <c r="C24" s="9" t="s">
        <v>2</v>
      </c>
      <c r="D24" s="19">
        <v>247</v>
      </c>
      <c r="E24" s="9" t="s">
        <v>2</v>
      </c>
      <c r="F24" s="19">
        <v>3202</v>
      </c>
      <c r="G24" s="9" t="s">
        <v>2</v>
      </c>
      <c r="H24" s="19">
        <v>374</v>
      </c>
      <c r="I24" s="9" t="s">
        <v>2</v>
      </c>
      <c r="J24" s="19">
        <v>32</v>
      </c>
      <c r="K24" s="9" t="s">
        <v>2</v>
      </c>
      <c r="L24" s="19">
        <v>0</v>
      </c>
      <c r="M24" s="9" t="s">
        <v>2</v>
      </c>
      <c r="N24" s="17">
        <f>SUM(D24:L24)</f>
        <v>3855</v>
      </c>
      <c r="O24" s="9" t="s">
        <v>2</v>
      </c>
      <c r="P24" s="20" t="s">
        <v>1</v>
      </c>
      <c r="Q24" s="9" t="s">
        <v>2</v>
      </c>
      <c r="R24" s="19">
        <v>18721</v>
      </c>
      <c r="S24" s="9" t="s">
        <v>2</v>
      </c>
      <c r="T24" s="21">
        <f>R24/N23</f>
        <v>4.6908043096968175</v>
      </c>
      <c r="U24" s="9" t="s">
        <v>2</v>
      </c>
      <c r="V24" s="22">
        <v>2745.8</v>
      </c>
      <c r="W24" s="9" t="s">
        <v>2</v>
      </c>
      <c r="X24" s="23">
        <f>R24/V24</f>
        <v>6.8180493845145307</v>
      </c>
      <c r="Y24" s="9" t="s">
        <v>2</v>
      </c>
      <c r="Z24" s="24" t="s">
        <v>1</v>
      </c>
      <c r="AA24" s="9" t="s">
        <v>2</v>
      </c>
      <c r="AB24" s="24" t="e">
        <f>SUM(Z24/N23)</f>
        <v>#VALUE!</v>
      </c>
      <c r="AC24" s="9" t="s">
        <v>2</v>
      </c>
      <c r="AD24" s="24" t="e">
        <f>SUM(Z24/R24)</f>
        <v>#VALUE!</v>
      </c>
      <c r="AE24" s="9" t="s">
        <v>2</v>
      </c>
      <c r="AF24" s="21">
        <v>1664.37</v>
      </c>
      <c r="AG24" s="9" t="s">
        <v>2</v>
      </c>
      <c r="AH24" s="24" t="e">
        <f>Z24/AF24</f>
        <v>#VALUE!</v>
      </c>
      <c r="AI24" s="9" t="s">
        <v>2</v>
      </c>
      <c r="AJ24" s="25">
        <f>SUM(N23/AF24)</f>
        <v>2.3979043121421322</v>
      </c>
    </row>
    <row r="25" spans="1:36" ht="15.75" x14ac:dyDescent="0.25">
      <c r="A25" s="3"/>
      <c r="B25" s="16" t="s">
        <v>36</v>
      </c>
      <c r="C25" s="9" t="s">
        <v>2</v>
      </c>
      <c r="D25" s="19">
        <v>12</v>
      </c>
      <c r="E25" s="9"/>
      <c r="F25" s="19">
        <v>114</v>
      </c>
      <c r="G25" s="9" t="s">
        <v>2</v>
      </c>
      <c r="H25" s="19">
        <v>7</v>
      </c>
      <c r="I25" s="9" t="s">
        <v>2</v>
      </c>
      <c r="J25" s="19">
        <v>3</v>
      </c>
      <c r="K25" s="9" t="s">
        <v>2</v>
      </c>
      <c r="L25" s="19">
        <v>0</v>
      </c>
      <c r="M25" s="9" t="s">
        <v>2</v>
      </c>
      <c r="N25" s="17">
        <f>SUM(D25:L25)</f>
        <v>136</v>
      </c>
      <c r="O25" s="9" t="s">
        <v>2</v>
      </c>
      <c r="P25" s="20"/>
      <c r="Q25" s="9" t="s">
        <v>2</v>
      </c>
      <c r="R25" s="19"/>
      <c r="S25" s="9" t="s">
        <v>2</v>
      </c>
      <c r="T25" s="21"/>
      <c r="U25" s="9" t="s">
        <v>2</v>
      </c>
      <c r="V25" s="22"/>
      <c r="W25" s="9" t="s">
        <v>2</v>
      </c>
      <c r="X25" s="23"/>
      <c r="Y25" s="9" t="s">
        <v>2</v>
      </c>
      <c r="Z25" s="24"/>
      <c r="AA25" s="9" t="s">
        <v>2</v>
      </c>
      <c r="AB25" s="24"/>
      <c r="AC25" s="9" t="s">
        <v>2</v>
      </c>
      <c r="AD25" s="24"/>
      <c r="AE25" s="9" t="s">
        <v>2</v>
      </c>
      <c r="AF25" s="21"/>
      <c r="AG25" s="9" t="s">
        <v>2</v>
      </c>
      <c r="AH25" s="24"/>
      <c r="AI25" s="9" t="s">
        <v>2</v>
      </c>
      <c r="AJ25" s="25"/>
    </row>
    <row r="26" spans="1:36" ht="15.75" x14ac:dyDescent="0.25">
      <c r="A26" s="3"/>
      <c r="B26" s="13" t="s">
        <v>37</v>
      </c>
      <c r="C26" s="9" t="s">
        <v>2</v>
      </c>
      <c r="D26" s="14" t="s">
        <v>37</v>
      </c>
      <c r="E26" s="9" t="s">
        <v>2</v>
      </c>
      <c r="F26" s="14" t="s">
        <v>37</v>
      </c>
      <c r="G26" s="9" t="s">
        <v>2</v>
      </c>
      <c r="H26" s="14" t="s">
        <v>37</v>
      </c>
      <c r="I26" s="9" t="s">
        <v>2</v>
      </c>
      <c r="J26" s="14" t="s">
        <v>37</v>
      </c>
      <c r="K26" s="9" t="s">
        <v>2</v>
      </c>
      <c r="L26" s="14" t="s">
        <v>37</v>
      </c>
      <c r="M26" s="9" t="s">
        <v>2</v>
      </c>
      <c r="N26" s="14" t="s">
        <v>37</v>
      </c>
      <c r="O26" s="9" t="s">
        <v>2</v>
      </c>
      <c r="P26" s="14" t="s">
        <v>37</v>
      </c>
      <c r="Q26" s="9" t="s">
        <v>2</v>
      </c>
      <c r="R26" s="14" t="s">
        <v>37</v>
      </c>
      <c r="S26" s="9" t="s">
        <v>2</v>
      </c>
      <c r="T26" s="14" t="s">
        <v>37</v>
      </c>
      <c r="U26" s="9" t="s">
        <v>2</v>
      </c>
      <c r="V26" s="14" t="s">
        <v>37</v>
      </c>
      <c r="W26" s="9" t="s">
        <v>2</v>
      </c>
      <c r="X26" s="14" t="s">
        <v>37</v>
      </c>
      <c r="Y26" s="9" t="s">
        <v>2</v>
      </c>
      <c r="Z26" s="14" t="s">
        <v>37</v>
      </c>
      <c r="AA26" s="9" t="s">
        <v>2</v>
      </c>
      <c r="AB26" s="14" t="s">
        <v>37</v>
      </c>
      <c r="AC26" s="9" t="s">
        <v>2</v>
      </c>
      <c r="AD26" s="14" t="s">
        <v>37</v>
      </c>
      <c r="AE26" s="9" t="s">
        <v>2</v>
      </c>
      <c r="AF26" s="26" t="s">
        <v>37</v>
      </c>
      <c r="AG26" s="9" t="s">
        <v>2</v>
      </c>
      <c r="AH26" s="27" t="s">
        <v>37</v>
      </c>
      <c r="AI26" s="9" t="s">
        <v>2</v>
      </c>
      <c r="AJ26" s="28" t="s">
        <v>37</v>
      </c>
    </row>
    <row r="27" spans="1:36" ht="15.75" x14ac:dyDescent="0.25">
      <c r="A27" s="3"/>
      <c r="B27" s="16" t="s">
        <v>42</v>
      </c>
      <c r="C27" s="9" t="s">
        <v>2</v>
      </c>
      <c r="D27" s="29" t="s">
        <v>1</v>
      </c>
      <c r="E27" s="9" t="s">
        <v>2</v>
      </c>
      <c r="F27" s="29" t="s">
        <v>1</v>
      </c>
      <c r="G27" s="9" t="s">
        <v>2</v>
      </c>
      <c r="H27" s="29" t="s">
        <v>1</v>
      </c>
      <c r="I27" s="9" t="s">
        <v>2</v>
      </c>
      <c r="J27" s="29" t="s">
        <v>1</v>
      </c>
      <c r="K27" s="9" t="s">
        <v>2</v>
      </c>
      <c r="L27" s="29" t="s">
        <v>1</v>
      </c>
      <c r="M27" s="9" t="s">
        <v>2</v>
      </c>
      <c r="N27" s="17">
        <f>SUM(N28+N29)</f>
        <v>0</v>
      </c>
      <c r="O27" s="9" t="s">
        <v>2</v>
      </c>
      <c r="P27" s="9" t="s">
        <v>1</v>
      </c>
      <c r="Q27" s="9" t="s">
        <v>2</v>
      </c>
      <c r="R27" s="10"/>
      <c r="S27" s="9" t="s">
        <v>2</v>
      </c>
      <c r="T27" s="10"/>
      <c r="U27" s="9" t="s">
        <v>2</v>
      </c>
      <c r="V27" s="9" t="s">
        <v>1</v>
      </c>
      <c r="W27" s="9" t="s">
        <v>2</v>
      </c>
      <c r="X27" s="10"/>
      <c r="Y27" s="9" t="s">
        <v>2</v>
      </c>
      <c r="Z27" s="1" t="s">
        <v>1</v>
      </c>
      <c r="AA27" s="9" t="s">
        <v>2</v>
      </c>
      <c r="AB27" s="10"/>
      <c r="AC27" s="9" t="s">
        <v>2</v>
      </c>
      <c r="AD27" s="10"/>
      <c r="AE27" s="9" t="s">
        <v>2</v>
      </c>
      <c r="AF27" s="30" t="s">
        <v>1</v>
      </c>
      <c r="AG27" s="9" t="s">
        <v>2</v>
      </c>
      <c r="AH27" s="24"/>
      <c r="AI27" s="9" t="s">
        <v>2</v>
      </c>
      <c r="AJ27" s="31"/>
    </row>
    <row r="28" spans="1:36" ht="15.75" x14ac:dyDescent="0.25">
      <c r="A28" s="3"/>
      <c r="B28" s="16" t="s">
        <v>35</v>
      </c>
      <c r="C28" s="9" t="s">
        <v>2</v>
      </c>
      <c r="D28" s="19">
        <v>0</v>
      </c>
      <c r="E28" s="9" t="s">
        <v>2</v>
      </c>
      <c r="F28" s="19">
        <v>0</v>
      </c>
      <c r="G28" s="9" t="s">
        <v>2</v>
      </c>
      <c r="H28" s="19">
        <v>0</v>
      </c>
      <c r="I28" s="9" t="s">
        <v>2</v>
      </c>
      <c r="J28" s="19">
        <v>0</v>
      </c>
      <c r="K28" s="9" t="s">
        <v>2</v>
      </c>
      <c r="L28" s="19">
        <v>0</v>
      </c>
      <c r="M28" s="9" t="s">
        <v>2</v>
      </c>
      <c r="N28" s="17">
        <f>SUM(D28:L28)</f>
        <v>0</v>
      </c>
      <c r="O28" s="9" t="s">
        <v>2</v>
      </c>
      <c r="P28" s="20" t="s">
        <v>1</v>
      </c>
      <c r="Q28" s="9" t="s">
        <v>2</v>
      </c>
      <c r="R28" s="19" t="s">
        <v>1</v>
      </c>
      <c r="S28" s="9" t="s">
        <v>2</v>
      </c>
      <c r="T28" s="21" t="e">
        <f>R28/N27</f>
        <v>#VALUE!</v>
      </c>
      <c r="U28" s="9" t="s">
        <v>2</v>
      </c>
      <c r="V28" s="22" t="s">
        <v>1</v>
      </c>
      <c r="W28" s="9" t="s">
        <v>2</v>
      </c>
      <c r="X28" s="23" t="e">
        <f>R28/V28</f>
        <v>#VALUE!</v>
      </c>
      <c r="Y28" s="9" t="s">
        <v>2</v>
      </c>
      <c r="Z28" s="24" t="s">
        <v>1</v>
      </c>
      <c r="AA28" s="9" t="s">
        <v>2</v>
      </c>
      <c r="AB28" s="24" t="e">
        <f>SUM(Z28/N27)</f>
        <v>#VALUE!</v>
      </c>
      <c r="AC28" s="9" t="s">
        <v>2</v>
      </c>
      <c r="AD28" s="24" t="e">
        <f>SUM(Z28/R28)</f>
        <v>#VALUE!</v>
      </c>
      <c r="AE28" s="9" t="s">
        <v>2</v>
      </c>
      <c r="AF28" s="21" t="s">
        <v>1</v>
      </c>
      <c r="AG28" s="9" t="s">
        <v>2</v>
      </c>
      <c r="AH28" s="24" t="e">
        <f>Z28/AF28</f>
        <v>#VALUE!</v>
      </c>
      <c r="AI28" s="9" t="s">
        <v>2</v>
      </c>
      <c r="AJ28" s="25" t="e">
        <f>SUM(N27/AF28)</f>
        <v>#VALUE!</v>
      </c>
    </row>
    <row r="29" spans="1:36" ht="15.75" x14ac:dyDescent="0.25">
      <c r="A29" s="3"/>
      <c r="B29" s="16" t="s">
        <v>36</v>
      </c>
      <c r="C29" s="9" t="s">
        <v>2</v>
      </c>
      <c r="D29" s="19">
        <v>0</v>
      </c>
      <c r="E29" s="9" t="s">
        <v>2</v>
      </c>
      <c r="F29" s="19">
        <v>0</v>
      </c>
      <c r="G29" s="9" t="s">
        <v>2</v>
      </c>
      <c r="H29" s="19">
        <v>0</v>
      </c>
      <c r="I29" s="9" t="s">
        <v>2</v>
      </c>
      <c r="J29" s="19">
        <v>0</v>
      </c>
      <c r="K29" s="9" t="s">
        <v>2</v>
      </c>
      <c r="L29" s="19">
        <v>0</v>
      </c>
      <c r="M29" s="9" t="s">
        <v>2</v>
      </c>
      <c r="N29" s="17">
        <f>SUM(D29:L29)</f>
        <v>0</v>
      </c>
      <c r="O29" s="9" t="s">
        <v>2</v>
      </c>
      <c r="P29" s="20"/>
      <c r="Q29" s="9" t="s">
        <v>2</v>
      </c>
      <c r="R29" s="19"/>
      <c r="S29" s="9" t="s">
        <v>2</v>
      </c>
      <c r="T29" s="21"/>
      <c r="U29" s="9" t="s">
        <v>2</v>
      </c>
      <c r="V29" s="22"/>
      <c r="W29" s="9" t="s">
        <v>2</v>
      </c>
      <c r="X29" s="23"/>
      <c r="Y29" s="9" t="s">
        <v>2</v>
      </c>
      <c r="Z29" s="24"/>
      <c r="AA29" s="9" t="s">
        <v>2</v>
      </c>
      <c r="AB29" s="24"/>
      <c r="AC29" s="9" t="s">
        <v>2</v>
      </c>
      <c r="AD29" s="24"/>
      <c r="AE29" s="9" t="s">
        <v>2</v>
      </c>
      <c r="AF29" s="21"/>
      <c r="AG29" s="9" t="s">
        <v>2</v>
      </c>
      <c r="AH29" s="24"/>
      <c r="AI29" s="9" t="s">
        <v>2</v>
      </c>
      <c r="AJ29" s="25"/>
    </row>
    <row r="30" spans="1:36" ht="15.75" x14ac:dyDescent="0.25">
      <c r="A30" s="3"/>
      <c r="B30" s="13" t="s">
        <v>37</v>
      </c>
      <c r="C30" s="9" t="s">
        <v>2</v>
      </c>
      <c r="D30" s="14" t="s">
        <v>37</v>
      </c>
      <c r="E30" s="9" t="s">
        <v>2</v>
      </c>
      <c r="F30" s="14" t="s">
        <v>37</v>
      </c>
      <c r="G30" s="9" t="s">
        <v>2</v>
      </c>
      <c r="H30" s="14" t="s">
        <v>37</v>
      </c>
      <c r="I30" s="9" t="s">
        <v>2</v>
      </c>
      <c r="J30" s="14" t="s">
        <v>37</v>
      </c>
      <c r="K30" s="9" t="s">
        <v>2</v>
      </c>
      <c r="L30" s="14" t="s">
        <v>37</v>
      </c>
      <c r="M30" s="9" t="s">
        <v>2</v>
      </c>
      <c r="N30" s="14" t="s">
        <v>37</v>
      </c>
      <c r="O30" s="9" t="s">
        <v>2</v>
      </c>
      <c r="P30" s="14" t="s">
        <v>37</v>
      </c>
      <c r="Q30" s="9" t="s">
        <v>2</v>
      </c>
      <c r="R30" s="14" t="s">
        <v>37</v>
      </c>
      <c r="S30" s="9" t="s">
        <v>2</v>
      </c>
      <c r="T30" s="14" t="s">
        <v>37</v>
      </c>
      <c r="U30" s="9" t="s">
        <v>2</v>
      </c>
      <c r="V30" s="14" t="s">
        <v>37</v>
      </c>
      <c r="W30" s="9" t="s">
        <v>2</v>
      </c>
      <c r="X30" s="14" t="s">
        <v>37</v>
      </c>
      <c r="Y30" s="9" t="s">
        <v>2</v>
      </c>
      <c r="Z30" s="14" t="s">
        <v>37</v>
      </c>
      <c r="AA30" s="9" t="s">
        <v>2</v>
      </c>
      <c r="AB30" s="14" t="s">
        <v>37</v>
      </c>
      <c r="AC30" s="9" t="s">
        <v>2</v>
      </c>
      <c r="AD30" s="14" t="s">
        <v>37</v>
      </c>
      <c r="AE30" s="9" t="s">
        <v>2</v>
      </c>
      <c r="AF30" s="26" t="s">
        <v>37</v>
      </c>
      <c r="AG30" s="9" t="s">
        <v>2</v>
      </c>
      <c r="AH30" s="27" t="s">
        <v>37</v>
      </c>
      <c r="AI30" s="9" t="s">
        <v>2</v>
      </c>
      <c r="AJ30" s="28" t="s">
        <v>37</v>
      </c>
    </row>
    <row r="31" spans="1:36" ht="15.75" x14ac:dyDescent="0.25">
      <c r="A31" s="3"/>
      <c r="B31" s="16" t="s">
        <v>43</v>
      </c>
      <c r="C31" s="9" t="s">
        <v>2</v>
      </c>
      <c r="D31" s="29" t="s">
        <v>1</v>
      </c>
      <c r="E31" s="9" t="s">
        <v>2</v>
      </c>
      <c r="F31" s="29" t="s">
        <v>1</v>
      </c>
      <c r="G31" s="9" t="s">
        <v>2</v>
      </c>
      <c r="H31" s="29" t="s">
        <v>1</v>
      </c>
      <c r="I31" s="9" t="s">
        <v>2</v>
      </c>
      <c r="J31" s="29" t="s">
        <v>1</v>
      </c>
      <c r="K31" s="9" t="s">
        <v>2</v>
      </c>
      <c r="L31" s="29" t="s">
        <v>1</v>
      </c>
      <c r="M31" s="9" t="s">
        <v>2</v>
      </c>
      <c r="N31" s="17">
        <f>SUM(N32+N33)</f>
        <v>0</v>
      </c>
      <c r="O31" s="9" t="s">
        <v>2</v>
      </c>
      <c r="P31" s="9" t="s">
        <v>1</v>
      </c>
      <c r="Q31" s="9" t="s">
        <v>2</v>
      </c>
      <c r="R31" s="10"/>
      <c r="S31" s="9" t="s">
        <v>2</v>
      </c>
      <c r="T31" s="10"/>
      <c r="U31" s="9" t="s">
        <v>2</v>
      </c>
      <c r="V31" s="9" t="s">
        <v>1</v>
      </c>
      <c r="W31" s="9" t="s">
        <v>2</v>
      </c>
      <c r="X31" s="10"/>
      <c r="Y31" s="9" t="s">
        <v>2</v>
      </c>
      <c r="Z31" s="1" t="s">
        <v>1</v>
      </c>
      <c r="AA31" s="9" t="s">
        <v>2</v>
      </c>
      <c r="AB31" s="10"/>
      <c r="AC31" s="9" t="s">
        <v>2</v>
      </c>
      <c r="AD31" s="10"/>
      <c r="AE31" s="9" t="s">
        <v>2</v>
      </c>
      <c r="AF31" s="30" t="s">
        <v>1</v>
      </c>
      <c r="AG31" s="9" t="s">
        <v>2</v>
      </c>
      <c r="AH31" s="24"/>
      <c r="AI31" s="9" t="s">
        <v>2</v>
      </c>
      <c r="AJ31" s="31"/>
    </row>
    <row r="32" spans="1:36" ht="15.75" x14ac:dyDescent="0.25">
      <c r="A32" s="3"/>
      <c r="B32" s="16" t="s">
        <v>35</v>
      </c>
      <c r="C32" s="9" t="s">
        <v>2</v>
      </c>
      <c r="D32" s="19">
        <v>0</v>
      </c>
      <c r="E32" s="9" t="s">
        <v>2</v>
      </c>
      <c r="F32" s="19">
        <v>0</v>
      </c>
      <c r="G32" s="9" t="s">
        <v>2</v>
      </c>
      <c r="H32" s="19">
        <v>0</v>
      </c>
      <c r="I32" s="9" t="s">
        <v>2</v>
      </c>
      <c r="J32" s="19">
        <v>0</v>
      </c>
      <c r="K32" s="9" t="s">
        <v>2</v>
      </c>
      <c r="L32" s="19">
        <v>0</v>
      </c>
      <c r="M32" s="9" t="s">
        <v>2</v>
      </c>
      <c r="N32" s="17">
        <f>SUM(D32:L32)</f>
        <v>0</v>
      </c>
      <c r="O32" s="9" t="s">
        <v>2</v>
      </c>
      <c r="P32" s="20" t="s">
        <v>1</v>
      </c>
      <c r="Q32" s="9" t="s">
        <v>2</v>
      </c>
      <c r="R32" s="19" t="s">
        <v>1</v>
      </c>
      <c r="S32" s="9" t="s">
        <v>2</v>
      </c>
      <c r="T32" s="21" t="e">
        <f>R32/N31</f>
        <v>#VALUE!</v>
      </c>
      <c r="U32" s="9" t="s">
        <v>2</v>
      </c>
      <c r="V32" s="22" t="s">
        <v>1</v>
      </c>
      <c r="W32" s="9" t="s">
        <v>2</v>
      </c>
      <c r="X32" s="23" t="e">
        <f>R32/V32</f>
        <v>#VALUE!</v>
      </c>
      <c r="Y32" s="9" t="s">
        <v>2</v>
      </c>
      <c r="Z32" s="24" t="s">
        <v>1</v>
      </c>
      <c r="AA32" s="9" t="s">
        <v>2</v>
      </c>
      <c r="AB32" s="24" t="e">
        <f>SUM(Z32/N31)</f>
        <v>#VALUE!</v>
      </c>
      <c r="AC32" s="9" t="s">
        <v>2</v>
      </c>
      <c r="AD32" s="24" t="e">
        <f>SUM(Z32/R32)</f>
        <v>#VALUE!</v>
      </c>
      <c r="AE32" s="9" t="s">
        <v>2</v>
      </c>
      <c r="AF32" s="21" t="s">
        <v>1</v>
      </c>
      <c r="AG32" s="9" t="s">
        <v>2</v>
      </c>
      <c r="AH32" s="24" t="e">
        <f>Z32/AF32</f>
        <v>#VALUE!</v>
      </c>
      <c r="AI32" s="9" t="s">
        <v>2</v>
      </c>
      <c r="AJ32" s="25" t="e">
        <f>SUM(N31/AF32)</f>
        <v>#VALUE!</v>
      </c>
    </row>
    <row r="33" spans="1:36" ht="15.75" x14ac:dyDescent="0.25">
      <c r="A33" s="3"/>
      <c r="B33" s="16" t="s">
        <v>36</v>
      </c>
      <c r="C33" s="9" t="s">
        <v>2</v>
      </c>
      <c r="D33" s="19">
        <v>0</v>
      </c>
      <c r="E33" s="9" t="s">
        <v>2</v>
      </c>
      <c r="F33" s="19">
        <v>0</v>
      </c>
      <c r="G33" s="9" t="s">
        <v>2</v>
      </c>
      <c r="H33" s="19">
        <v>0</v>
      </c>
      <c r="I33" s="9" t="s">
        <v>2</v>
      </c>
      <c r="J33" s="19">
        <v>0</v>
      </c>
      <c r="K33" s="9" t="s">
        <v>2</v>
      </c>
      <c r="L33" s="19">
        <v>0</v>
      </c>
      <c r="M33" s="9" t="s">
        <v>2</v>
      </c>
      <c r="N33" s="17">
        <f>SUM(D33:L33)</f>
        <v>0</v>
      </c>
      <c r="O33" s="9" t="s">
        <v>2</v>
      </c>
      <c r="P33" s="20"/>
      <c r="Q33" s="9" t="s">
        <v>2</v>
      </c>
      <c r="R33" s="19"/>
      <c r="S33" s="9" t="s">
        <v>2</v>
      </c>
      <c r="T33" s="21"/>
      <c r="U33" s="9" t="s">
        <v>2</v>
      </c>
      <c r="V33" s="22"/>
      <c r="W33" s="9" t="s">
        <v>2</v>
      </c>
      <c r="X33" s="23"/>
      <c r="Y33" s="9" t="s">
        <v>2</v>
      </c>
      <c r="Z33" s="24"/>
      <c r="AA33" s="9" t="s">
        <v>2</v>
      </c>
      <c r="AB33" s="24"/>
      <c r="AC33" s="9" t="s">
        <v>2</v>
      </c>
      <c r="AD33" s="24"/>
      <c r="AE33" s="9" t="s">
        <v>2</v>
      </c>
      <c r="AF33" s="21"/>
      <c r="AG33" s="9" t="s">
        <v>2</v>
      </c>
      <c r="AH33" s="24"/>
      <c r="AI33" s="9" t="s">
        <v>2</v>
      </c>
      <c r="AJ33" s="25"/>
    </row>
    <row r="34" spans="1:36" ht="15.75" x14ac:dyDescent="0.25">
      <c r="A34" s="3"/>
      <c r="B34" s="13" t="s">
        <v>37</v>
      </c>
      <c r="C34" s="9" t="s">
        <v>2</v>
      </c>
      <c r="D34" s="14" t="s">
        <v>37</v>
      </c>
      <c r="E34" s="9" t="s">
        <v>2</v>
      </c>
      <c r="F34" s="14" t="s">
        <v>37</v>
      </c>
      <c r="G34" s="9" t="s">
        <v>2</v>
      </c>
      <c r="H34" s="14" t="s">
        <v>37</v>
      </c>
      <c r="I34" s="9" t="s">
        <v>2</v>
      </c>
      <c r="J34" s="14" t="s">
        <v>37</v>
      </c>
      <c r="K34" s="9" t="s">
        <v>2</v>
      </c>
      <c r="L34" s="14" t="s">
        <v>37</v>
      </c>
      <c r="M34" s="9" t="s">
        <v>2</v>
      </c>
      <c r="N34" s="14" t="s">
        <v>37</v>
      </c>
      <c r="O34" s="9" t="s">
        <v>2</v>
      </c>
      <c r="P34" s="14" t="s">
        <v>37</v>
      </c>
      <c r="Q34" s="9" t="s">
        <v>2</v>
      </c>
      <c r="R34" s="14" t="s">
        <v>37</v>
      </c>
      <c r="S34" s="9" t="s">
        <v>2</v>
      </c>
      <c r="T34" s="14" t="s">
        <v>37</v>
      </c>
      <c r="U34" s="9" t="s">
        <v>2</v>
      </c>
      <c r="V34" s="14" t="s">
        <v>37</v>
      </c>
      <c r="W34" s="9" t="s">
        <v>2</v>
      </c>
      <c r="X34" s="14" t="s">
        <v>37</v>
      </c>
      <c r="Y34" s="9" t="s">
        <v>2</v>
      </c>
      <c r="Z34" s="14" t="s">
        <v>37</v>
      </c>
      <c r="AA34" s="9" t="s">
        <v>2</v>
      </c>
      <c r="AB34" s="14" t="s">
        <v>37</v>
      </c>
      <c r="AC34" s="9" t="s">
        <v>2</v>
      </c>
      <c r="AD34" s="14" t="s">
        <v>37</v>
      </c>
      <c r="AE34" s="9" t="s">
        <v>2</v>
      </c>
      <c r="AF34" s="26" t="s">
        <v>37</v>
      </c>
      <c r="AG34" s="9" t="s">
        <v>2</v>
      </c>
      <c r="AH34" s="27" t="s">
        <v>37</v>
      </c>
      <c r="AI34" s="9" t="s">
        <v>2</v>
      </c>
      <c r="AJ34" s="28" t="s">
        <v>37</v>
      </c>
    </row>
    <row r="35" spans="1:36" ht="15.75" x14ac:dyDescent="0.25">
      <c r="A35" s="3"/>
      <c r="B35" s="16" t="s">
        <v>44</v>
      </c>
      <c r="C35" s="9" t="s">
        <v>2</v>
      </c>
      <c r="D35" s="29" t="s">
        <v>1</v>
      </c>
      <c r="E35" s="9" t="s">
        <v>2</v>
      </c>
      <c r="F35" s="29" t="s">
        <v>1</v>
      </c>
      <c r="G35" s="9" t="s">
        <v>2</v>
      </c>
      <c r="H35" s="29" t="s">
        <v>1</v>
      </c>
      <c r="I35" s="9" t="s">
        <v>2</v>
      </c>
      <c r="J35" s="29" t="s">
        <v>1</v>
      </c>
      <c r="K35" s="9" t="s">
        <v>2</v>
      </c>
      <c r="L35" s="29" t="s">
        <v>1</v>
      </c>
      <c r="M35" s="9" t="s">
        <v>2</v>
      </c>
      <c r="N35" s="17">
        <f>SUM(N36+N37)</f>
        <v>0</v>
      </c>
      <c r="O35" s="9" t="s">
        <v>2</v>
      </c>
      <c r="P35" s="9" t="s">
        <v>1</v>
      </c>
      <c r="Q35" s="9" t="s">
        <v>2</v>
      </c>
      <c r="R35" s="10"/>
      <c r="S35" s="9" t="s">
        <v>2</v>
      </c>
      <c r="T35" s="10"/>
      <c r="U35" s="9" t="s">
        <v>2</v>
      </c>
      <c r="V35" s="9" t="s">
        <v>1</v>
      </c>
      <c r="W35" s="9" t="s">
        <v>2</v>
      </c>
      <c r="X35" s="10"/>
      <c r="Y35" s="9" t="s">
        <v>2</v>
      </c>
      <c r="Z35" s="1" t="s">
        <v>1</v>
      </c>
      <c r="AA35" s="9" t="s">
        <v>2</v>
      </c>
      <c r="AB35" s="10"/>
      <c r="AC35" s="9" t="s">
        <v>2</v>
      </c>
      <c r="AD35" s="10"/>
      <c r="AE35" s="9" t="s">
        <v>2</v>
      </c>
      <c r="AF35" s="30" t="s">
        <v>1</v>
      </c>
      <c r="AG35" s="9" t="s">
        <v>2</v>
      </c>
      <c r="AH35" s="24"/>
      <c r="AI35" s="9" t="s">
        <v>2</v>
      </c>
      <c r="AJ35" s="31"/>
    </row>
    <row r="36" spans="1:36" ht="15.75" x14ac:dyDescent="0.25">
      <c r="A36" s="3"/>
      <c r="B36" s="16" t="s">
        <v>35</v>
      </c>
      <c r="C36" s="9" t="s">
        <v>2</v>
      </c>
      <c r="D36" s="19">
        <v>0</v>
      </c>
      <c r="E36" s="9" t="s">
        <v>2</v>
      </c>
      <c r="F36" s="19">
        <v>0</v>
      </c>
      <c r="G36" s="9" t="s">
        <v>2</v>
      </c>
      <c r="H36" s="19">
        <v>0</v>
      </c>
      <c r="I36" s="9" t="s">
        <v>2</v>
      </c>
      <c r="J36" s="19">
        <v>0</v>
      </c>
      <c r="K36" s="9" t="s">
        <v>2</v>
      </c>
      <c r="L36" s="19">
        <v>0</v>
      </c>
      <c r="M36" s="9" t="s">
        <v>2</v>
      </c>
      <c r="N36" s="17">
        <f>SUM(D36:L36)</f>
        <v>0</v>
      </c>
      <c r="O36" s="9" t="s">
        <v>2</v>
      </c>
      <c r="P36" s="20" t="s">
        <v>1</v>
      </c>
      <c r="Q36" s="9" t="s">
        <v>2</v>
      </c>
      <c r="R36" s="19" t="s">
        <v>1</v>
      </c>
      <c r="S36" s="9" t="s">
        <v>2</v>
      </c>
      <c r="T36" s="21" t="e">
        <f>R36/N35</f>
        <v>#VALUE!</v>
      </c>
      <c r="U36" s="9" t="s">
        <v>2</v>
      </c>
      <c r="V36" s="22" t="s">
        <v>1</v>
      </c>
      <c r="W36" s="9" t="s">
        <v>2</v>
      </c>
      <c r="X36" s="23" t="e">
        <f>R36/V36</f>
        <v>#VALUE!</v>
      </c>
      <c r="Y36" s="9" t="s">
        <v>2</v>
      </c>
      <c r="Z36" s="24" t="s">
        <v>1</v>
      </c>
      <c r="AA36" s="9" t="s">
        <v>2</v>
      </c>
      <c r="AB36" s="24" t="e">
        <f>SUM(Z36/N35)</f>
        <v>#VALUE!</v>
      </c>
      <c r="AC36" s="9" t="s">
        <v>2</v>
      </c>
      <c r="AD36" s="24" t="e">
        <f>SUM(Z36/R36)</f>
        <v>#VALUE!</v>
      </c>
      <c r="AE36" s="9" t="s">
        <v>2</v>
      </c>
      <c r="AF36" s="21" t="s">
        <v>1</v>
      </c>
      <c r="AG36" s="9" t="s">
        <v>2</v>
      </c>
      <c r="AH36" s="24" t="e">
        <f>Z36/AF36</f>
        <v>#VALUE!</v>
      </c>
      <c r="AI36" s="9" t="s">
        <v>2</v>
      </c>
      <c r="AJ36" s="25" t="e">
        <f>SUM(N35/AF36)</f>
        <v>#VALUE!</v>
      </c>
    </row>
    <row r="37" spans="1:36" ht="15.75" x14ac:dyDescent="0.25">
      <c r="A37" s="3"/>
      <c r="B37" s="16" t="s">
        <v>36</v>
      </c>
      <c r="C37" s="9" t="s">
        <v>2</v>
      </c>
      <c r="D37" s="19">
        <v>0</v>
      </c>
      <c r="E37" s="9" t="s">
        <v>2</v>
      </c>
      <c r="F37" s="19">
        <v>0</v>
      </c>
      <c r="G37" s="9" t="s">
        <v>2</v>
      </c>
      <c r="H37" s="19">
        <v>0</v>
      </c>
      <c r="I37" s="9" t="s">
        <v>2</v>
      </c>
      <c r="J37" s="19">
        <v>0</v>
      </c>
      <c r="K37" s="9" t="s">
        <v>2</v>
      </c>
      <c r="L37" s="19">
        <v>0</v>
      </c>
      <c r="M37" s="9" t="s">
        <v>2</v>
      </c>
      <c r="N37" s="17">
        <f>SUM(D37:L37)</f>
        <v>0</v>
      </c>
      <c r="O37" s="9" t="s">
        <v>2</v>
      </c>
      <c r="P37" s="20"/>
      <c r="Q37" s="9" t="s">
        <v>2</v>
      </c>
      <c r="R37" s="19"/>
      <c r="S37" s="9" t="s">
        <v>2</v>
      </c>
      <c r="T37" s="21"/>
      <c r="U37" s="9" t="s">
        <v>2</v>
      </c>
      <c r="V37" s="22"/>
      <c r="W37" s="9" t="s">
        <v>2</v>
      </c>
      <c r="X37" s="23"/>
      <c r="Y37" s="9" t="s">
        <v>2</v>
      </c>
      <c r="Z37" s="24"/>
      <c r="AA37" s="9" t="s">
        <v>2</v>
      </c>
      <c r="AB37" s="24"/>
      <c r="AC37" s="9" t="s">
        <v>2</v>
      </c>
      <c r="AD37" s="24"/>
      <c r="AE37" s="9" t="s">
        <v>2</v>
      </c>
      <c r="AF37" s="21"/>
      <c r="AG37" s="9" t="s">
        <v>2</v>
      </c>
      <c r="AH37" s="24"/>
      <c r="AI37" s="9" t="s">
        <v>2</v>
      </c>
      <c r="AJ37" s="25"/>
    </row>
    <row r="38" spans="1:36" ht="15.75" x14ac:dyDescent="0.25">
      <c r="A38" s="3"/>
      <c r="B38" s="13" t="s">
        <v>37</v>
      </c>
      <c r="C38" s="9" t="s">
        <v>2</v>
      </c>
      <c r="D38" s="14" t="s">
        <v>37</v>
      </c>
      <c r="E38" s="9" t="s">
        <v>2</v>
      </c>
      <c r="F38" s="14" t="s">
        <v>37</v>
      </c>
      <c r="G38" s="9" t="s">
        <v>2</v>
      </c>
      <c r="H38" s="14" t="s">
        <v>37</v>
      </c>
      <c r="I38" s="9" t="s">
        <v>2</v>
      </c>
      <c r="J38" s="14" t="s">
        <v>37</v>
      </c>
      <c r="K38" s="9" t="s">
        <v>2</v>
      </c>
      <c r="L38" s="14" t="s">
        <v>37</v>
      </c>
      <c r="M38" s="9" t="s">
        <v>2</v>
      </c>
      <c r="N38" s="14" t="s">
        <v>37</v>
      </c>
      <c r="O38" s="9" t="s">
        <v>2</v>
      </c>
      <c r="P38" s="14" t="s">
        <v>37</v>
      </c>
      <c r="Q38" s="9" t="s">
        <v>2</v>
      </c>
      <c r="R38" s="14" t="s">
        <v>37</v>
      </c>
      <c r="S38" s="9" t="s">
        <v>2</v>
      </c>
      <c r="T38" s="14" t="s">
        <v>37</v>
      </c>
      <c r="U38" s="9" t="s">
        <v>2</v>
      </c>
      <c r="V38" s="14" t="s">
        <v>37</v>
      </c>
      <c r="W38" s="9" t="s">
        <v>2</v>
      </c>
      <c r="X38" s="14" t="s">
        <v>37</v>
      </c>
      <c r="Y38" s="9" t="s">
        <v>2</v>
      </c>
      <c r="Z38" s="14" t="s">
        <v>37</v>
      </c>
      <c r="AA38" s="9" t="s">
        <v>2</v>
      </c>
      <c r="AB38" s="14" t="s">
        <v>37</v>
      </c>
      <c r="AC38" s="9" t="s">
        <v>2</v>
      </c>
      <c r="AD38" s="14" t="s">
        <v>37</v>
      </c>
      <c r="AE38" s="9" t="s">
        <v>2</v>
      </c>
      <c r="AF38" s="26" t="s">
        <v>37</v>
      </c>
      <c r="AG38" s="9" t="s">
        <v>2</v>
      </c>
      <c r="AH38" s="27" t="s">
        <v>37</v>
      </c>
      <c r="AI38" s="9" t="s">
        <v>2</v>
      </c>
      <c r="AJ38" s="28" t="s">
        <v>37</v>
      </c>
    </row>
    <row r="39" spans="1:36" ht="15.75" x14ac:dyDescent="0.25">
      <c r="A39" s="3"/>
      <c r="B39" s="16" t="s">
        <v>45</v>
      </c>
      <c r="C39" s="9" t="s">
        <v>2</v>
      </c>
      <c r="D39" s="29" t="s">
        <v>1</v>
      </c>
      <c r="E39" s="9" t="s">
        <v>2</v>
      </c>
      <c r="F39" s="29" t="s">
        <v>1</v>
      </c>
      <c r="G39" s="9" t="s">
        <v>2</v>
      </c>
      <c r="H39" s="29" t="s">
        <v>1</v>
      </c>
      <c r="I39" s="9" t="s">
        <v>2</v>
      </c>
      <c r="J39" s="29" t="s">
        <v>1</v>
      </c>
      <c r="K39" s="9" t="s">
        <v>2</v>
      </c>
      <c r="L39" s="29" t="s">
        <v>1</v>
      </c>
      <c r="M39" s="9" t="s">
        <v>2</v>
      </c>
      <c r="N39" s="17">
        <f>SUM(N40+N41)</f>
        <v>0</v>
      </c>
      <c r="O39" s="9" t="s">
        <v>2</v>
      </c>
      <c r="P39" s="9" t="s">
        <v>1</v>
      </c>
      <c r="Q39" s="9" t="s">
        <v>2</v>
      </c>
      <c r="R39" s="10"/>
      <c r="S39" s="9" t="s">
        <v>2</v>
      </c>
      <c r="T39" s="10"/>
      <c r="U39" s="9" t="s">
        <v>2</v>
      </c>
      <c r="V39" s="9" t="s">
        <v>1</v>
      </c>
      <c r="W39" s="9" t="s">
        <v>2</v>
      </c>
      <c r="X39" s="10"/>
      <c r="Y39" s="9" t="s">
        <v>2</v>
      </c>
      <c r="Z39" s="1" t="s">
        <v>1</v>
      </c>
      <c r="AA39" s="9" t="s">
        <v>2</v>
      </c>
      <c r="AB39" s="10"/>
      <c r="AC39" s="9" t="s">
        <v>2</v>
      </c>
      <c r="AD39" s="10"/>
      <c r="AE39" s="9" t="s">
        <v>2</v>
      </c>
      <c r="AF39" s="30" t="s">
        <v>1</v>
      </c>
      <c r="AG39" s="9" t="s">
        <v>2</v>
      </c>
      <c r="AH39" s="24"/>
      <c r="AI39" s="9" t="s">
        <v>2</v>
      </c>
      <c r="AJ39" s="31"/>
    </row>
    <row r="40" spans="1:36" ht="15.75" x14ac:dyDescent="0.25">
      <c r="A40" s="3"/>
      <c r="B40" s="16" t="s">
        <v>35</v>
      </c>
      <c r="C40" s="9" t="s">
        <v>2</v>
      </c>
      <c r="D40" s="19">
        <v>0</v>
      </c>
      <c r="E40" s="9" t="s">
        <v>2</v>
      </c>
      <c r="F40" s="19">
        <v>0</v>
      </c>
      <c r="G40" s="9" t="s">
        <v>2</v>
      </c>
      <c r="H40" s="19">
        <v>0</v>
      </c>
      <c r="I40" s="9" t="s">
        <v>2</v>
      </c>
      <c r="J40" s="19">
        <v>0</v>
      </c>
      <c r="K40" s="9" t="s">
        <v>2</v>
      </c>
      <c r="L40" s="19">
        <v>0</v>
      </c>
      <c r="M40" s="9" t="s">
        <v>2</v>
      </c>
      <c r="N40" s="17">
        <f>SUM(D40:L40)</f>
        <v>0</v>
      </c>
      <c r="O40" s="9" t="s">
        <v>2</v>
      </c>
      <c r="P40" s="20" t="s">
        <v>1</v>
      </c>
      <c r="Q40" s="9" t="s">
        <v>2</v>
      </c>
      <c r="R40" s="19" t="s">
        <v>1</v>
      </c>
      <c r="S40" s="9" t="s">
        <v>2</v>
      </c>
      <c r="T40" s="21" t="e">
        <f>R40/N39</f>
        <v>#VALUE!</v>
      </c>
      <c r="U40" s="9" t="s">
        <v>2</v>
      </c>
      <c r="V40" s="22" t="s">
        <v>1</v>
      </c>
      <c r="W40" s="9" t="s">
        <v>2</v>
      </c>
      <c r="X40" s="23" t="e">
        <f>R40/V40</f>
        <v>#VALUE!</v>
      </c>
      <c r="Y40" s="9" t="s">
        <v>2</v>
      </c>
      <c r="Z40" s="24" t="s">
        <v>1</v>
      </c>
      <c r="AA40" s="9" t="s">
        <v>2</v>
      </c>
      <c r="AB40" s="24" t="e">
        <f>SUM(Z40/N39)</f>
        <v>#VALUE!</v>
      </c>
      <c r="AC40" s="9" t="s">
        <v>2</v>
      </c>
      <c r="AD40" s="24" t="e">
        <f>SUM(Z40/R40)</f>
        <v>#VALUE!</v>
      </c>
      <c r="AE40" s="9" t="s">
        <v>2</v>
      </c>
      <c r="AF40" s="21" t="s">
        <v>1</v>
      </c>
      <c r="AG40" s="9" t="s">
        <v>2</v>
      </c>
      <c r="AH40" s="24" t="e">
        <f>Z40/AF40</f>
        <v>#VALUE!</v>
      </c>
      <c r="AI40" s="9" t="s">
        <v>2</v>
      </c>
      <c r="AJ40" s="25" t="e">
        <f>SUM(N39/AF40)</f>
        <v>#VALUE!</v>
      </c>
    </row>
    <row r="41" spans="1:36" ht="15.75" x14ac:dyDescent="0.25">
      <c r="A41" s="3"/>
      <c r="B41" s="16" t="s">
        <v>36</v>
      </c>
      <c r="C41" s="9" t="s">
        <v>2</v>
      </c>
      <c r="D41" s="19">
        <v>0</v>
      </c>
      <c r="E41" s="9" t="s">
        <v>2</v>
      </c>
      <c r="F41" s="19">
        <v>0</v>
      </c>
      <c r="G41" s="9" t="s">
        <v>2</v>
      </c>
      <c r="H41" s="19">
        <v>0</v>
      </c>
      <c r="I41" s="9" t="s">
        <v>2</v>
      </c>
      <c r="J41" s="19">
        <v>0</v>
      </c>
      <c r="K41" s="9" t="s">
        <v>2</v>
      </c>
      <c r="L41" s="19">
        <v>0</v>
      </c>
      <c r="M41" s="9" t="s">
        <v>2</v>
      </c>
      <c r="N41" s="17">
        <f>SUM(D41:L41)</f>
        <v>0</v>
      </c>
      <c r="O41" s="9" t="s">
        <v>2</v>
      </c>
      <c r="P41" s="20"/>
      <c r="Q41" s="9" t="s">
        <v>2</v>
      </c>
      <c r="R41" s="19"/>
      <c r="S41" s="9" t="s">
        <v>2</v>
      </c>
      <c r="T41" s="21"/>
      <c r="U41" s="9" t="s">
        <v>2</v>
      </c>
      <c r="V41" s="22"/>
      <c r="W41" s="9" t="s">
        <v>2</v>
      </c>
      <c r="X41" s="23"/>
      <c r="Y41" s="9" t="s">
        <v>2</v>
      </c>
      <c r="Z41" s="24"/>
      <c r="AA41" s="9" t="s">
        <v>2</v>
      </c>
      <c r="AB41" s="24"/>
      <c r="AC41" s="9" t="s">
        <v>2</v>
      </c>
      <c r="AD41" s="24"/>
      <c r="AE41" s="9" t="s">
        <v>2</v>
      </c>
      <c r="AF41" s="21"/>
      <c r="AG41" s="9" t="s">
        <v>2</v>
      </c>
      <c r="AH41" s="24"/>
      <c r="AI41" s="9" t="s">
        <v>2</v>
      </c>
      <c r="AJ41" s="25"/>
    </row>
    <row r="42" spans="1:36" ht="15.75" x14ac:dyDescent="0.25">
      <c r="A42" s="3"/>
      <c r="B42" s="13" t="s">
        <v>37</v>
      </c>
      <c r="C42" s="9" t="s">
        <v>2</v>
      </c>
      <c r="D42" s="14" t="s">
        <v>37</v>
      </c>
      <c r="E42" s="9" t="s">
        <v>2</v>
      </c>
      <c r="F42" s="14" t="s">
        <v>37</v>
      </c>
      <c r="G42" s="9" t="s">
        <v>2</v>
      </c>
      <c r="H42" s="14" t="s">
        <v>37</v>
      </c>
      <c r="I42" s="9" t="s">
        <v>2</v>
      </c>
      <c r="J42" s="14" t="s">
        <v>37</v>
      </c>
      <c r="K42" s="9" t="s">
        <v>2</v>
      </c>
      <c r="L42" s="14" t="s">
        <v>37</v>
      </c>
      <c r="M42" s="9" t="s">
        <v>2</v>
      </c>
      <c r="N42" s="14" t="s">
        <v>37</v>
      </c>
      <c r="O42" s="9" t="s">
        <v>2</v>
      </c>
      <c r="P42" s="14" t="s">
        <v>37</v>
      </c>
      <c r="Q42" s="9" t="s">
        <v>2</v>
      </c>
      <c r="R42" s="14" t="s">
        <v>37</v>
      </c>
      <c r="S42" s="9" t="s">
        <v>2</v>
      </c>
      <c r="T42" s="14" t="s">
        <v>37</v>
      </c>
      <c r="U42" s="9" t="s">
        <v>2</v>
      </c>
      <c r="V42" s="14" t="s">
        <v>37</v>
      </c>
      <c r="W42" s="9" t="s">
        <v>2</v>
      </c>
      <c r="X42" s="14" t="s">
        <v>37</v>
      </c>
      <c r="Y42" s="9" t="s">
        <v>2</v>
      </c>
      <c r="Z42" s="14" t="s">
        <v>37</v>
      </c>
      <c r="AA42" s="9" t="s">
        <v>2</v>
      </c>
      <c r="AB42" s="14" t="s">
        <v>37</v>
      </c>
      <c r="AC42" s="9" t="s">
        <v>2</v>
      </c>
      <c r="AD42" s="14" t="s">
        <v>37</v>
      </c>
      <c r="AE42" s="9" t="s">
        <v>2</v>
      </c>
      <c r="AF42" s="26" t="s">
        <v>37</v>
      </c>
      <c r="AG42" s="9" t="s">
        <v>2</v>
      </c>
      <c r="AH42" s="27" t="s">
        <v>37</v>
      </c>
      <c r="AI42" s="9" t="s">
        <v>2</v>
      </c>
      <c r="AJ42" s="28" t="s">
        <v>37</v>
      </c>
    </row>
    <row r="43" spans="1:36" ht="15.75" x14ac:dyDescent="0.25">
      <c r="A43" s="3"/>
      <c r="B43" s="16" t="s">
        <v>46</v>
      </c>
      <c r="C43" s="9" t="s">
        <v>2</v>
      </c>
      <c r="D43" s="29" t="s">
        <v>1</v>
      </c>
      <c r="E43" s="9" t="s">
        <v>2</v>
      </c>
      <c r="F43" s="29" t="s">
        <v>1</v>
      </c>
      <c r="G43" s="9" t="s">
        <v>2</v>
      </c>
      <c r="H43" s="29" t="s">
        <v>1</v>
      </c>
      <c r="I43" s="9" t="s">
        <v>2</v>
      </c>
      <c r="J43" s="29" t="s">
        <v>1</v>
      </c>
      <c r="K43" s="9" t="s">
        <v>2</v>
      </c>
      <c r="L43" s="29" t="s">
        <v>1</v>
      </c>
      <c r="M43" s="9" t="s">
        <v>2</v>
      </c>
      <c r="N43" s="17">
        <f>SUM(N44+N45)</f>
        <v>0</v>
      </c>
      <c r="O43" s="9" t="s">
        <v>2</v>
      </c>
      <c r="P43" s="9" t="s">
        <v>1</v>
      </c>
      <c r="Q43" s="9" t="s">
        <v>2</v>
      </c>
      <c r="R43" s="10"/>
      <c r="S43" s="9" t="s">
        <v>2</v>
      </c>
      <c r="T43" s="10"/>
      <c r="U43" s="9" t="s">
        <v>2</v>
      </c>
      <c r="V43" s="9" t="s">
        <v>1</v>
      </c>
      <c r="W43" s="9" t="s">
        <v>2</v>
      </c>
      <c r="X43" s="10"/>
      <c r="Y43" s="9" t="s">
        <v>2</v>
      </c>
      <c r="Z43" s="1" t="s">
        <v>1</v>
      </c>
      <c r="AA43" s="9" t="s">
        <v>2</v>
      </c>
      <c r="AB43" s="10"/>
      <c r="AC43" s="9" t="s">
        <v>2</v>
      </c>
      <c r="AD43" s="10"/>
      <c r="AE43" s="9" t="s">
        <v>2</v>
      </c>
      <c r="AF43" s="30" t="s">
        <v>1</v>
      </c>
      <c r="AG43" s="9" t="s">
        <v>2</v>
      </c>
      <c r="AH43" s="24"/>
      <c r="AI43" s="9" t="s">
        <v>2</v>
      </c>
      <c r="AJ43" s="31"/>
    </row>
    <row r="44" spans="1:36" ht="15.75" x14ac:dyDescent="0.25">
      <c r="A44" s="3"/>
      <c r="B44" s="16" t="s">
        <v>35</v>
      </c>
      <c r="C44" s="9" t="s">
        <v>2</v>
      </c>
      <c r="D44" s="19">
        <v>0</v>
      </c>
      <c r="E44" s="9" t="s">
        <v>2</v>
      </c>
      <c r="F44" s="19">
        <v>0</v>
      </c>
      <c r="G44" s="9" t="s">
        <v>2</v>
      </c>
      <c r="H44" s="19">
        <v>0</v>
      </c>
      <c r="I44" s="9" t="s">
        <v>2</v>
      </c>
      <c r="J44" s="19">
        <v>0</v>
      </c>
      <c r="K44" s="9" t="s">
        <v>2</v>
      </c>
      <c r="L44" s="19">
        <v>0</v>
      </c>
      <c r="M44" s="9" t="s">
        <v>2</v>
      </c>
      <c r="N44" s="17">
        <f>SUM(D44:L44)</f>
        <v>0</v>
      </c>
      <c r="O44" s="9" t="s">
        <v>2</v>
      </c>
      <c r="P44" s="20" t="s">
        <v>1</v>
      </c>
      <c r="Q44" s="9" t="s">
        <v>2</v>
      </c>
      <c r="R44" s="19" t="s">
        <v>1</v>
      </c>
      <c r="S44" s="9" t="s">
        <v>2</v>
      </c>
      <c r="T44" s="21" t="e">
        <f>R44/N43</f>
        <v>#VALUE!</v>
      </c>
      <c r="U44" s="9" t="s">
        <v>2</v>
      </c>
      <c r="V44" s="22" t="s">
        <v>1</v>
      </c>
      <c r="W44" s="9" t="s">
        <v>2</v>
      </c>
      <c r="X44" s="23" t="e">
        <f>R44/V44</f>
        <v>#VALUE!</v>
      </c>
      <c r="Y44" s="9" t="s">
        <v>2</v>
      </c>
      <c r="Z44" s="24" t="s">
        <v>1</v>
      </c>
      <c r="AA44" s="9" t="s">
        <v>2</v>
      </c>
      <c r="AB44" s="24" t="e">
        <f>SUM(Z44/N43)</f>
        <v>#VALUE!</v>
      </c>
      <c r="AC44" s="9" t="s">
        <v>2</v>
      </c>
      <c r="AD44" s="24" t="e">
        <f>SUM(Z44/R44)</f>
        <v>#VALUE!</v>
      </c>
      <c r="AE44" s="9" t="s">
        <v>2</v>
      </c>
      <c r="AF44" s="21" t="s">
        <v>1</v>
      </c>
      <c r="AG44" s="9" t="s">
        <v>2</v>
      </c>
      <c r="AH44" s="24" t="e">
        <f>Z44/AF44</f>
        <v>#VALUE!</v>
      </c>
      <c r="AI44" s="9" t="s">
        <v>2</v>
      </c>
      <c r="AJ44" s="25" t="e">
        <f>SUM(N43/AF44)</f>
        <v>#VALUE!</v>
      </c>
    </row>
    <row r="45" spans="1:36" ht="15.75" x14ac:dyDescent="0.25">
      <c r="A45" s="3"/>
      <c r="B45" s="16" t="s">
        <v>36</v>
      </c>
      <c r="C45" s="9" t="s">
        <v>2</v>
      </c>
      <c r="D45" s="19">
        <v>0</v>
      </c>
      <c r="E45" s="9" t="s">
        <v>2</v>
      </c>
      <c r="F45" s="19">
        <v>0</v>
      </c>
      <c r="G45" s="9" t="s">
        <v>2</v>
      </c>
      <c r="H45" s="19">
        <v>0</v>
      </c>
      <c r="I45" s="9" t="s">
        <v>2</v>
      </c>
      <c r="J45" s="19">
        <v>0</v>
      </c>
      <c r="K45" s="9" t="s">
        <v>2</v>
      </c>
      <c r="L45" s="19">
        <v>0</v>
      </c>
      <c r="M45" s="9" t="s">
        <v>2</v>
      </c>
      <c r="N45" s="17">
        <f>SUM(D45:L45)</f>
        <v>0</v>
      </c>
      <c r="O45" s="9" t="s">
        <v>2</v>
      </c>
      <c r="P45" s="20"/>
      <c r="Q45" s="9" t="s">
        <v>2</v>
      </c>
      <c r="R45" s="19"/>
      <c r="S45" s="9" t="s">
        <v>2</v>
      </c>
      <c r="T45" s="21"/>
      <c r="U45" s="9" t="s">
        <v>2</v>
      </c>
      <c r="V45" s="22"/>
      <c r="W45" s="9" t="s">
        <v>2</v>
      </c>
      <c r="X45" s="23"/>
      <c r="Y45" s="9" t="s">
        <v>2</v>
      </c>
      <c r="Z45" s="24"/>
      <c r="AA45" s="9" t="s">
        <v>2</v>
      </c>
      <c r="AB45" s="24"/>
      <c r="AC45" s="9" t="s">
        <v>2</v>
      </c>
      <c r="AD45" s="24"/>
      <c r="AE45" s="9" t="s">
        <v>2</v>
      </c>
      <c r="AF45" s="21"/>
      <c r="AG45" s="9" t="s">
        <v>2</v>
      </c>
      <c r="AH45" s="24"/>
      <c r="AI45" s="9" t="s">
        <v>2</v>
      </c>
      <c r="AJ45" s="25"/>
    </row>
    <row r="46" spans="1:36" ht="15.75" x14ac:dyDescent="0.25">
      <c r="A46" s="3"/>
      <c r="B46" s="13"/>
      <c r="C46" s="9" t="s">
        <v>2</v>
      </c>
      <c r="D46" s="14" t="s">
        <v>37</v>
      </c>
      <c r="E46" s="9" t="s">
        <v>2</v>
      </c>
      <c r="F46" s="14" t="s">
        <v>37</v>
      </c>
      <c r="G46" s="9" t="s">
        <v>2</v>
      </c>
      <c r="H46" s="14" t="s">
        <v>37</v>
      </c>
      <c r="I46" s="9" t="s">
        <v>2</v>
      </c>
      <c r="J46" s="14" t="s">
        <v>37</v>
      </c>
      <c r="K46" s="9" t="s">
        <v>2</v>
      </c>
      <c r="L46" s="14" t="s">
        <v>37</v>
      </c>
      <c r="M46" s="9" t="s">
        <v>2</v>
      </c>
      <c r="N46" s="14" t="s">
        <v>37</v>
      </c>
      <c r="O46" s="9" t="s">
        <v>2</v>
      </c>
      <c r="P46" s="14" t="s">
        <v>37</v>
      </c>
      <c r="Q46" s="9" t="s">
        <v>2</v>
      </c>
      <c r="R46" s="14" t="s">
        <v>37</v>
      </c>
      <c r="S46" s="9" t="s">
        <v>2</v>
      </c>
      <c r="T46" s="14" t="s">
        <v>37</v>
      </c>
      <c r="U46" s="9" t="s">
        <v>2</v>
      </c>
      <c r="V46" s="14" t="s">
        <v>37</v>
      </c>
      <c r="W46" s="9" t="s">
        <v>2</v>
      </c>
      <c r="X46" s="14" t="s">
        <v>37</v>
      </c>
      <c r="Y46" s="9" t="s">
        <v>2</v>
      </c>
      <c r="Z46" s="14" t="s">
        <v>37</v>
      </c>
      <c r="AA46" s="9" t="s">
        <v>2</v>
      </c>
      <c r="AB46" s="14" t="s">
        <v>37</v>
      </c>
      <c r="AC46" s="9" t="s">
        <v>2</v>
      </c>
      <c r="AD46" s="14" t="s">
        <v>37</v>
      </c>
      <c r="AE46" s="9" t="s">
        <v>2</v>
      </c>
      <c r="AF46" s="26" t="s">
        <v>37</v>
      </c>
      <c r="AG46" s="9" t="s">
        <v>2</v>
      </c>
      <c r="AH46" s="27" t="s">
        <v>37</v>
      </c>
      <c r="AI46" s="9" t="s">
        <v>2</v>
      </c>
      <c r="AJ46" s="28" t="s">
        <v>37</v>
      </c>
    </row>
    <row r="47" spans="1:36" ht="15.75" x14ac:dyDescent="0.25">
      <c r="A47" s="3"/>
      <c r="B47" s="16" t="s">
        <v>47</v>
      </c>
      <c r="C47" s="9" t="s">
        <v>2</v>
      </c>
      <c r="D47" s="29" t="s">
        <v>1</v>
      </c>
      <c r="E47" s="9" t="s">
        <v>2</v>
      </c>
      <c r="F47" s="29" t="s">
        <v>1</v>
      </c>
      <c r="G47" s="9" t="s">
        <v>2</v>
      </c>
      <c r="H47" s="29" t="s">
        <v>1</v>
      </c>
      <c r="I47" s="9" t="s">
        <v>2</v>
      </c>
      <c r="J47" s="29" t="s">
        <v>1</v>
      </c>
      <c r="K47" s="9" t="s">
        <v>2</v>
      </c>
      <c r="L47" s="29" t="s">
        <v>1</v>
      </c>
      <c r="M47" s="9" t="s">
        <v>2</v>
      </c>
      <c r="N47" s="17">
        <f>SUM(N48+N49)</f>
        <v>0</v>
      </c>
      <c r="O47" s="9" t="s">
        <v>2</v>
      </c>
      <c r="P47" s="9" t="s">
        <v>1</v>
      </c>
      <c r="Q47" s="9" t="s">
        <v>2</v>
      </c>
      <c r="R47" s="10"/>
      <c r="S47" s="9" t="s">
        <v>2</v>
      </c>
      <c r="T47" s="10"/>
      <c r="U47" s="9" t="s">
        <v>2</v>
      </c>
      <c r="V47" s="9" t="s">
        <v>1</v>
      </c>
      <c r="W47" s="9" t="s">
        <v>2</v>
      </c>
      <c r="X47" s="10"/>
      <c r="Y47" s="9" t="s">
        <v>2</v>
      </c>
      <c r="Z47" s="1" t="s">
        <v>1</v>
      </c>
      <c r="AA47" s="9" t="s">
        <v>2</v>
      </c>
      <c r="AB47" s="10"/>
      <c r="AC47" s="9" t="s">
        <v>2</v>
      </c>
      <c r="AD47" s="10"/>
      <c r="AE47" s="9" t="s">
        <v>2</v>
      </c>
      <c r="AF47" s="30" t="s">
        <v>1</v>
      </c>
      <c r="AG47" s="9" t="s">
        <v>2</v>
      </c>
      <c r="AH47" s="24"/>
      <c r="AI47" s="9" t="s">
        <v>2</v>
      </c>
      <c r="AJ47" s="31"/>
    </row>
    <row r="48" spans="1:36" ht="15.75" x14ac:dyDescent="0.25">
      <c r="A48" s="3"/>
      <c r="B48" s="16" t="s">
        <v>35</v>
      </c>
      <c r="C48" s="9" t="s">
        <v>2</v>
      </c>
      <c r="D48" s="19">
        <v>0</v>
      </c>
      <c r="E48" s="9" t="s">
        <v>2</v>
      </c>
      <c r="F48" s="19">
        <v>0</v>
      </c>
      <c r="G48" s="9" t="s">
        <v>2</v>
      </c>
      <c r="H48" s="19">
        <v>0</v>
      </c>
      <c r="I48" s="9" t="s">
        <v>2</v>
      </c>
      <c r="J48" s="19">
        <v>0</v>
      </c>
      <c r="K48" s="9" t="s">
        <v>2</v>
      </c>
      <c r="L48" s="19">
        <v>0</v>
      </c>
      <c r="M48" s="9" t="s">
        <v>2</v>
      </c>
      <c r="N48" s="17">
        <f>SUM(D48:L48)</f>
        <v>0</v>
      </c>
      <c r="O48" s="9" t="s">
        <v>2</v>
      </c>
      <c r="P48" s="20" t="s">
        <v>1</v>
      </c>
      <c r="Q48" s="9" t="s">
        <v>2</v>
      </c>
      <c r="R48" s="19" t="s">
        <v>1</v>
      </c>
      <c r="S48" s="9" t="s">
        <v>2</v>
      </c>
      <c r="T48" s="21" t="e">
        <f>R48/N47</f>
        <v>#VALUE!</v>
      </c>
      <c r="U48" s="9" t="s">
        <v>2</v>
      </c>
      <c r="V48" s="22" t="s">
        <v>1</v>
      </c>
      <c r="W48" s="9" t="s">
        <v>2</v>
      </c>
      <c r="X48" s="23" t="e">
        <f>R48/V48</f>
        <v>#VALUE!</v>
      </c>
      <c r="Y48" s="9" t="s">
        <v>2</v>
      </c>
      <c r="Z48" s="24" t="s">
        <v>1</v>
      </c>
      <c r="AA48" s="9" t="s">
        <v>2</v>
      </c>
      <c r="AB48" s="24" t="e">
        <f>SUM(Z48/N47)</f>
        <v>#VALUE!</v>
      </c>
      <c r="AC48" s="9" t="s">
        <v>2</v>
      </c>
      <c r="AD48" s="24" t="e">
        <f>SUM(Z48/R48)</f>
        <v>#VALUE!</v>
      </c>
      <c r="AE48" s="9" t="s">
        <v>2</v>
      </c>
      <c r="AF48" s="21" t="s">
        <v>1</v>
      </c>
      <c r="AG48" s="9" t="s">
        <v>2</v>
      </c>
      <c r="AH48" s="24" t="e">
        <f>Z48/AF48</f>
        <v>#VALUE!</v>
      </c>
      <c r="AI48" s="9" t="s">
        <v>2</v>
      </c>
      <c r="AJ48" s="25" t="e">
        <f>SUM(N47/AF48)</f>
        <v>#VALUE!</v>
      </c>
    </row>
    <row r="49" spans="1:36" ht="15.75" x14ac:dyDescent="0.25">
      <c r="A49" s="3"/>
      <c r="B49" s="16" t="s">
        <v>36</v>
      </c>
      <c r="C49" s="9" t="s">
        <v>2</v>
      </c>
      <c r="D49" s="19">
        <v>0</v>
      </c>
      <c r="E49" s="9" t="s">
        <v>2</v>
      </c>
      <c r="F49" s="19">
        <v>0</v>
      </c>
      <c r="G49" s="9" t="s">
        <v>2</v>
      </c>
      <c r="H49" s="19">
        <v>0</v>
      </c>
      <c r="I49" s="9" t="s">
        <v>2</v>
      </c>
      <c r="J49" s="19">
        <v>0</v>
      </c>
      <c r="K49" s="9" t="s">
        <v>2</v>
      </c>
      <c r="L49" s="19">
        <v>0</v>
      </c>
      <c r="M49" s="9" t="s">
        <v>2</v>
      </c>
      <c r="N49" s="17">
        <f>SUM(D49:L49)</f>
        <v>0</v>
      </c>
      <c r="O49" s="9" t="s">
        <v>2</v>
      </c>
      <c r="P49" s="20"/>
      <c r="Q49" s="9" t="s">
        <v>2</v>
      </c>
      <c r="R49" s="19"/>
      <c r="S49" s="9" t="s">
        <v>2</v>
      </c>
      <c r="T49" s="21"/>
      <c r="U49" s="9" t="s">
        <v>2</v>
      </c>
      <c r="V49" s="22"/>
      <c r="W49" s="9" t="s">
        <v>2</v>
      </c>
      <c r="X49" s="23"/>
      <c r="Y49" s="9" t="s">
        <v>2</v>
      </c>
      <c r="Z49" s="24"/>
      <c r="AA49" s="9" t="s">
        <v>2</v>
      </c>
      <c r="AB49" s="24"/>
      <c r="AC49" s="9" t="s">
        <v>2</v>
      </c>
      <c r="AD49" s="24"/>
      <c r="AE49" s="9" t="s">
        <v>2</v>
      </c>
      <c r="AF49" s="21"/>
      <c r="AG49" s="9" t="s">
        <v>2</v>
      </c>
      <c r="AH49" s="24"/>
      <c r="AI49" s="9" t="s">
        <v>2</v>
      </c>
      <c r="AJ49" s="25"/>
    </row>
    <row r="50" spans="1:36" ht="15.75" x14ac:dyDescent="0.25">
      <c r="A50" s="3"/>
      <c r="B50" s="13" t="s">
        <v>37</v>
      </c>
      <c r="C50" s="9" t="s">
        <v>2</v>
      </c>
      <c r="D50" s="14" t="s">
        <v>37</v>
      </c>
      <c r="E50" s="9" t="s">
        <v>2</v>
      </c>
      <c r="F50" s="14" t="s">
        <v>37</v>
      </c>
      <c r="G50" s="9" t="s">
        <v>2</v>
      </c>
      <c r="H50" s="14" t="s">
        <v>37</v>
      </c>
      <c r="I50" s="9" t="s">
        <v>2</v>
      </c>
      <c r="J50" s="14" t="s">
        <v>37</v>
      </c>
      <c r="K50" s="9" t="s">
        <v>2</v>
      </c>
      <c r="L50" s="14" t="s">
        <v>37</v>
      </c>
      <c r="M50" s="9" t="s">
        <v>2</v>
      </c>
      <c r="N50" s="14" t="s">
        <v>37</v>
      </c>
      <c r="O50" s="9" t="s">
        <v>2</v>
      </c>
      <c r="P50" s="14" t="s">
        <v>37</v>
      </c>
      <c r="Q50" s="9" t="s">
        <v>2</v>
      </c>
      <c r="R50" s="14" t="s">
        <v>37</v>
      </c>
      <c r="S50" s="9" t="s">
        <v>2</v>
      </c>
      <c r="T50" s="14" t="s">
        <v>37</v>
      </c>
      <c r="U50" s="9" t="s">
        <v>2</v>
      </c>
      <c r="V50" s="14" t="s">
        <v>37</v>
      </c>
      <c r="W50" s="9" t="s">
        <v>2</v>
      </c>
      <c r="X50" s="14" t="s">
        <v>37</v>
      </c>
      <c r="Y50" s="9" t="s">
        <v>2</v>
      </c>
      <c r="Z50" s="14" t="s">
        <v>37</v>
      </c>
      <c r="AA50" s="9" t="s">
        <v>2</v>
      </c>
      <c r="AB50" s="14" t="s">
        <v>37</v>
      </c>
      <c r="AC50" s="9" t="s">
        <v>2</v>
      </c>
      <c r="AD50" s="14" t="s">
        <v>37</v>
      </c>
      <c r="AE50" s="9" t="s">
        <v>2</v>
      </c>
      <c r="AF50" s="26" t="s">
        <v>37</v>
      </c>
      <c r="AG50" s="9" t="s">
        <v>2</v>
      </c>
      <c r="AH50" s="27" t="s">
        <v>37</v>
      </c>
      <c r="AI50" s="9" t="s">
        <v>2</v>
      </c>
      <c r="AJ50" s="28" t="s">
        <v>37</v>
      </c>
    </row>
    <row r="51" spans="1:36" ht="15.75" x14ac:dyDescent="0.25">
      <c r="A51" s="3"/>
      <c r="B51" s="16" t="s">
        <v>48</v>
      </c>
      <c r="C51" s="9" t="s">
        <v>2</v>
      </c>
      <c r="D51" s="29" t="s">
        <v>1</v>
      </c>
      <c r="E51" s="9" t="s">
        <v>2</v>
      </c>
      <c r="F51" s="29" t="s">
        <v>1</v>
      </c>
      <c r="G51" s="9" t="s">
        <v>2</v>
      </c>
      <c r="H51" s="29" t="s">
        <v>1</v>
      </c>
      <c r="I51" s="9" t="s">
        <v>2</v>
      </c>
      <c r="J51" s="29" t="s">
        <v>1</v>
      </c>
      <c r="K51" s="9" t="s">
        <v>2</v>
      </c>
      <c r="L51" s="29" t="s">
        <v>1</v>
      </c>
      <c r="M51" s="9" t="s">
        <v>2</v>
      </c>
      <c r="N51" s="17">
        <f>SUM(N52+N53)</f>
        <v>0</v>
      </c>
      <c r="O51" s="9" t="s">
        <v>2</v>
      </c>
      <c r="P51" s="9" t="s">
        <v>1</v>
      </c>
      <c r="Q51" s="9" t="s">
        <v>2</v>
      </c>
      <c r="R51" s="10"/>
      <c r="S51" s="9" t="s">
        <v>2</v>
      </c>
      <c r="T51" s="10"/>
      <c r="U51" s="9" t="s">
        <v>2</v>
      </c>
      <c r="V51" s="9" t="s">
        <v>1</v>
      </c>
      <c r="W51" s="9" t="s">
        <v>2</v>
      </c>
      <c r="X51" s="10"/>
      <c r="Y51" s="9" t="s">
        <v>2</v>
      </c>
      <c r="Z51" s="1" t="s">
        <v>1</v>
      </c>
      <c r="AA51" s="9" t="s">
        <v>2</v>
      </c>
      <c r="AB51" s="10"/>
      <c r="AC51" s="9" t="s">
        <v>2</v>
      </c>
      <c r="AD51" s="10"/>
      <c r="AE51" s="9" t="s">
        <v>2</v>
      </c>
      <c r="AF51" s="30" t="s">
        <v>1</v>
      </c>
      <c r="AG51" s="9" t="s">
        <v>2</v>
      </c>
      <c r="AH51" s="24"/>
      <c r="AI51" s="9" t="s">
        <v>2</v>
      </c>
      <c r="AJ51" s="31"/>
    </row>
    <row r="52" spans="1:36" ht="15.75" x14ac:dyDescent="0.25">
      <c r="A52" s="3"/>
      <c r="B52" s="16" t="s">
        <v>35</v>
      </c>
      <c r="C52" s="9" t="s">
        <v>2</v>
      </c>
      <c r="D52" s="19">
        <v>0</v>
      </c>
      <c r="E52" s="9" t="s">
        <v>2</v>
      </c>
      <c r="F52" s="19">
        <v>0</v>
      </c>
      <c r="G52" s="9" t="s">
        <v>2</v>
      </c>
      <c r="H52" s="19">
        <v>0</v>
      </c>
      <c r="I52" s="9" t="s">
        <v>2</v>
      </c>
      <c r="J52" s="19">
        <v>0</v>
      </c>
      <c r="K52" s="9" t="s">
        <v>2</v>
      </c>
      <c r="L52" s="19">
        <v>0</v>
      </c>
      <c r="M52" s="9" t="s">
        <v>2</v>
      </c>
      <c r="N52" s="17">
        <f>SUM(D52:L52)</f>
        <v>0</v>
      </c>
      <c r="O52" s="9" t="s">
        <v>2</v>
      </c>
      <c r="P52" s="20" t="s">
        <v>1</v>
      </c>
      <c r="Q52" s="9" t="s">
        <v>2</v>
      </c>
      <c r="R52" s="19" t="s">
        <v>1</v>
      </c>
      <c r="S52" s="9" t="s">
        <v>2</v>
      </c>
      <c r="T52" s="21" t="e">
        <f>R52/N51</f>
        <v>#VALUE!</v>
      </c>
      <c r="U52" s="9" t="s">
        <v>2</v>
      </c>
      <c r="V52" s="22" t="s">
        <v>1</v>
      </c>
      <c r="W52" s="9" t="s">
        <v>2</v>
      </c>
      <c r="X52" s="23" t="e">
        <f>R52/V52</f>
        <v>#VALUE!</v>
      </c>
      <c r="Y52" s="9" t="s">
        <v>2</v>
      </c>
      <c r="Z52" s="24" t="s">
        <v>1</v>
      </c>
      <c r="AA52" s="9" t="s">
        <v>2</v>
      </c>
      <c r="AB52" s="24" t="e">
        <f>SUM(Z52/N51)</f>
        <v>#VALUE!</v>
      </c>
      <c r="AC52" s="9" t="s">
        <v>2</v>
      </c>
      <c r="AD52" s="24" t="e">
        <f>SUM(Z52/R52)</f>
        <v>#VALUE!</v>
      </c>
      <c r="AE52" s="9" t="s">
        <v>2</v>
      </c>
      <c r="AF52" s="21" t="s">
        <v>1</v>
      </c>
      <c r="AG52" s="9" t="s">
        <v>2</v>
      </c>
      <c r="AH52" s="24" t="e">
        <f>Z52/AF52</f>
        <v>#VALUE!</v>
      </c>
      <c r="AI52" s="9" t="s">
        <v>2</v>
      </c>
      <c r="AJ52" s="25" t="e">
        <f>SUM(N51/AF52)</f>
        <v>#VALUE!</v>
      </c>
    </row>
    <row r="53" spans="1:36" ht="15.75" x14ac:dyDescent="0.25">
      <c r="A53" s="3"/>
      <c r="B53" s="16" t="s">
        <v>36</v>
      </c>
      <c r="C53" s="9" t="s">
        <v>2</v>
      </c>
      <c r="D53" s="19">
        <v>0</v>
      </c>
      <c r="E53" s="9" t="s">
        <v>2</v>
      </c>
      <c r="F53" s="19">
        <v>0</v>
      </c>
      <c r="G53" s="9" t="s">
        <v>2</v>
      </c>
      <c r="H53" s="19">
        <v>0</v>
      </c>
      <c r="I53" s="9" t="s">
        <v>2</v>
      </c>
      <c r="J53" s="19">
        <v>0</v>
      </c>
      <c r="K53" s="9" t="s">
        <v>2</v>
      </c>
      <c r="L53" s="19">
        <v>0</v>
      </c>
      <c r="M53" s="9" t="s">
        <v>2</v>
      </c>
      <c r="N53" s="17">
        <f>SUM(D53:L53)</f>
        <v>0</v>
      </c>
      <c r="O53" s="9" t="s">
        <v>2</v>
      </c>
      <c r="P53" s="20"/>
      <c r="Q53" s="9" t="s">
        <v>2</v>
      </c>
      <c r="R53" s="19"/>
      <c r="S53" s="9" t="s">
        <v>2</v>
      </c>
      <c r="T53" s="21"/>
      <c r="U53" s="9" t="s">
        <v>2</v>
      </c>
      <c r="V53" s="22"/>
      <c r="W53" s="9" t="s">
        <v>2</v>
      </c>
      <c r="X53" s="23"/>
      <c r="Y53" s="9" t="s">
        <v>2</v>
      </c>
      <c r="Z53" s="24"/>
      <c r="AA53" s="9" t="s">
        <v>2</v>
      </c>
      <c r="AB53" s="24"/>
      <c r="AC53" s="9" t="s">
        <v>2</v>
      </c>
      <c r="AD53" s="24"/>
      <c r="AE53" s="9" t="s">
        <v>2</v>
      </c>
      <c r="AF53" s="21"/>
      <c r="AG53" s="9" t="s">
        <v>2</v>
      </c>
      <c r="AH53" s="24"/>
      <c r="AI53" s="9" t="s">
        <v>2</v>
      </c>
      <c r="AJ53" s="25"/>
    </row>
    <row r="54" spans="1:36" ht="15.75" x14ac:dyDescent="0.25">
      <c r="A54" s="3"/>
      <c r="B54" s="13" t="s">
        <v>32</v>
      </c>
      <c r="C54" s="9" t="s">
        <v>2</v>
      </c>
      <c r="D54" s="14" t="s">
        <v>32</v>
      </c>
      <c r="E54" s="9" t="s">
        <v>2</v>
      </c>
      <c r="F54" s="14" t="s">
        <v>32</v>
      </c>
      <c r="G54" s="9" t="s">
        <v>2</v>
      </c>
      <c r="H54" s="14" t="s">
        <v>32</v>
      </c>
      <c r="I54" s="9" t="s">
        <v>2</v>
      </c>
      <c r="J54" s="14" t="s">
        <v>32</v>
      </c>
      <c r="K54" s="9" t="s">
        <v>2</v>
      </c>
      <c r="L54" s="14" t="s">
        <v>32</v>
      </c>
      <c r="M54" s="9" t="s">
        <v>2</v>
      </c>
      <c r="N54" s="14" t="s">
        <v>32</v>
      </c>
      <c r="O54" s="9" t="s">
        <v>2</v>
      </c>
      <c r="P54" s="14" t="s">
        <v>32</v>
      </c>
      <c r="Q54" s="9" t="s">
        <v>2</v>
      </c>
      <c r="R54" s="14" t="s">
        <v>32</v>
      </c>
      <c r="S54" s="9" t="s">
        <v>2</v>
      </c>
      <c r="T54" s="14" t="s">
        <v>32</v>
      </c>
      <c r="U54" s="9" t="s">
        <v>2</v>
      </c>
      <c r="V54" s="14" t="s">
        <v>32</v>
      </c>
      <c r="W54" s="9" t="s">
        <v>2</v>
      </c>
      <c r="X54" s="14" t="s">
        <v>32</v>
      </c>
      <c r="Y54" s="9" t="s">
        <v>2</v>
      </c>
      <c r="Z54" s="14" t="s">
        <v>32</v>
      </c>
      <c r="AA54" s="9" t="s">
        <v>2</v>
      </c>
      <c r="AB54" s="14" t="s">
        <v>32</v>
      </c>
      <c r="AC54" s="9" t="s">
        <v>2</v>
      </c>
      <c r="AD54" s="14" t="s">
        <v>32</v>
      </c>
      <c r="AE54" s="9" t="s">
        <v>2</v>
      </c>
      <c r="AF54" s="14" t="s">
        <v>32</v>
      </c>
      <c r="AG54" s="9" t="s">
        <v>2</v>
      </c>
      <c r="AH54" s="14" t="s">
        <v>32</v>
      </c>
      <c r="AI54" s="9" t="s">
        <v>2</v>
      </c>
      <c r="AJ54" s="15" t="s">
        <v>32</v>
      </c>
    </row>
    <row r="55" spans="1:36" ht="15.75" x14ac:dyDescent="0.25">
      <c r="A55" s="3"/>
      <c r="B55" s="16" t="s">
        <v>35</v>
      </c>
      <c r="C55" s="9" t="s">
        <v>2</v>
      </c>
      <c r="D55" s="17">
        <f>SUM(D8+D12+D16+D20+D24+D28+D32+D36+D40+D44+D48+D52)</f>
        <v>1171</v>
      </c>
      <c r="E55" s="9" t="s">
        <v>2</v>
      </c>
      <c r="F55" s="17">
        <f>SUM(F8+F12+F16+F20+F24+F28+F32+F36+F40+F44+F48+F52)</f>
        <v>15249</v>
      </c>
      <c r="G55" s="9" t="s">
        <v>2</v>
      </c>
      <c r="H55" s="17">
        <f>SUM(H8+H12+H16+H20+H24+H28+H32+H36+H40+H44+H48+H52)</f>
        <v>1942</v>
      </c>
      <c r="I55" s="9" t="s">
        <v>2</v>
      </c>
      <c r="J55" s="17">
        <f>SUM(J8+J12+J16+J20+J24+J28+J32+J36+J40+J44+J48+J52)</f>
        <v>214</v>
      </c>
      <c r="K55" s="9" t="s">
        <v>2</v>
      </c>
      <c r="L55" s="17">
        <f>SUM(L8+L12+L16+L20+L24+L28+L32+L36+L40+L44+L48+L52)</f>
        <v>0</v>
      </c>
      <c r="M55" s="9" t="s">
        <v>2</v>
      </c>
      <c r="N55" s="17">
        <f>SUM(D55:L55)</f>
        <v>18576</v>
      </c>
      <c r="O55" s="9" t="s">
        <v>2</v>
      </c>
      <c r="P55" s="3"/>
      <c r="Q55" s="9" t="s">
        <v>2</v>
      </c>
      <c r="R55" s="3"/>
      <c r="S55" s="9" t="s">
        <v>2</v>
      </c>
      <c r="T55" s="3"/>
      <c r="U55" s="9" t="s">
        <v>2</v>
      </c>
      <c r="V55" s="3"/>
      <c r="W55" s="9" t="s">
        <v>2</v>
      </c>
      <c r="X55" s="3"/>
      <c r="Y55" s="9" t="s">
        <v>2</v>
      </c>
      <c r="Z55" s="3"/>
      <c r="AA55" s="9" t="s">
        <v>2</v>
      </c>
      <c r="AB55" s="3"/>
      <c r="AC55" s="9" t="s">
        <v>2</v>
      </c>
      <c r="AD55" s="3"/>
      <c r="AE55" s="9" t="s">
        <v>2</v>
      </c>
      <c r="AF55" s="3"/>
      <c r="AG55" s="9" t="s">
        <v>2</v>
      </c>
      <c r="AH55" s="3"/>
      <c r="AI55" s="9" t="s">
        <v>2</v>
      </c>
      <c r="AJ55" s="32" t="s">
        <v>1</v>
      </c>
    </row>
    <row r="56" spans="1:36" ht="15.75" x14ac:dyDescent="0.25">
      <c r="A56" s="3"/>
      <c r="B56" s="16" t="s">
        <v>36</v>
      </c>
      <c r="C56" s="9" t="s">
        <v>2</v>
      </c>
      <c r="D56" s="17">
        <f>SUM(D9+D13+D17+D21+D25+D29+D33+D37+D41+D45+D49+D53)</f>
        <v>68</v>
      </c>
      <c r="E56" s="9" t="s">
        <v>2</v>
      </c>
      <c r="F56" s="17">
        <f>SUM(F9+F13+F17+F21+F25+F29+F33+F37+F41+F45+F49+F53)</f>
        <v>529</v>
      </c>
      <c r="G56" s="9" t="s">
        <v>2</v>
      </c>
      <c r="H56" s="17">
        <f>SUM(H9+H13+H17+H21+H25+H29+H33+H37+H41+H45+H49+H53)</f>
        <v>36</v>
      </c>
      <c r="I56" s="9" t="s">
        <v>2</v>
      </c>
      <c r="J56" s="17">
        <f>SUM(J9+J13+J17+J21+J25+J29+J33+J37+J41+J45+J49+J53)</f>
        <v>60</v>
      </c>
      <c r="K56" s="9" t="s">
        <v>2</v>
      </c>
      <c r="L56" s="17">
        <f>SUM(L9+L13+L17+L21+L25+L29+L33+L37+L41+L45+L49+L53)</f>
        <v>1627</v>
      </c>
      <c r="M56" s="9" t="s">
        <v>2</v>
      </c>
      <c r="N56" s="17">
        <f>SUM(D56:J56)</f>
        <v>693</v>
      </c>
      <c r="O56" s="9" t="s">
        <v>2</v>
      </c>
      <c r="P56" s="24">
        <f>SUM(P8:P52)</f>
        <v>19903.5</v>
      </c>
      <c r="Q56" s="9" t="s">
        <v>2</v>
      </c>
      <c r="R56" s="33">
        <f>SUM(R8:R52)</f>
        <v>101284</v>
      </c>
      <c r="S56" s="9" t="s">
        <v>2</v>
      </c>
      <c r="T56" s="21">
        <f>R56/N57</f>
        <v>5.2563184389433806</v>
      </c>
      <c r="U56" s="9" t="s">
        <v>2</v>
      </c>
      <c r="V56" s="34">
        <f>SUM(V8:V52)</f>
        <v>13279.66</v>
      </c>
      <c r="W56" s="9" t="s">
        <v>2</v>
      </c>
      <c r="X56" s="23">
        <f>R56/V56</f>
        <v>7.6270024985579452</v>
      </c>
      <c r="Y56" s="9" t="s">
        <v>2</v>
      </c>
      <c r="Z56" s="35">
        <f>SUM(Z8:Z52)</f>
        <v>366361.53</v>
      </c>
      <c r="AA56" s="9" t="s">
        <v>2</v>
      </c>
      <c r="AB56" s="24">
        <f>SUM(Z56/N57)</f>
        <v>19.013001712595361</v>
      </c>
      <c r="AC56" s="9" t="s">
        <v>2</v>
      </c>
      <c r="AD56" s="24">
        <f>SUM(Z56/R56)</f>
        <v>3.6171708265866278</v>
      </c>
      <c r="AE56" s="9" t="s">
        <v>2</v>
      </c>
      <c r="AF56" s="34">
        <f>SUM(AF8:AF52)</f>
        <v>8557.6299999999992</v>
      </c>
      <c r="AG56" s="9" t="s">
        <v>2</v>
      </c>
      <c r="AH56" s="24">
        <f>Z56/AF56</f>
        <v>42.811097231359625</v>
      </c>
      <c r="AI56" s="9" t="s">
        <v>2</v>
      </c>
      <c r="AJ56" s="25">
        <f>SUM(N57/AF56)</f>
        <v>2.2516748211829678</v>
      </c>
    </row>
    <row r="57" spans="1:36" ht="15.75" x14ac:dyDescent="0.25">
      <c r="A57" s="3"/>
      <c r="B57" s="2" t="s">
        <v>55</v>
      </c>
      <c r="C57" s="9" t="s">
        <v>2</v>
      </c>
      <c r="D57" s="17">
        <f>SUM(D55+D56)</f>
        <v>1239</v>
      </c>
      <c r="E57" s="9" t="s">
        <v>2</v>
      </c>
      <c r="F57" s="17">
        <f>SUM(F55+F56)</f>
        <v>15778</v>
      </c>
      <c r="G57" s="9" t="s">
        <v>2</v>
      </c>
      <c r="H57" s="17">
        <f>SUM(H55+H56)</f>
        <v>1978</v>
      </c>
      <c r="I57" s="9" t="s">
        <v>2</v>
      </c>
      <c r="J57" s="17">
        <f>SUM(J55+J56)</f>
        <v>274</v>
      </c>
      <c r="K57" s="9" t="s">
        <v>2</v>
      </c>
      <c r="L57" s="17">
        <f>SUM(L55+L56)</f>
        <v>1627</v>
      </c>
      <c r="M57" s="9" t="s">
        <v>2</v>
      </c>
      <c r="N57" s="17">
        <f>SUM(D57:J57)</f>
        <v>19269</v>
      </c>
      <c r="O57" s="9" t="s">
        <v>2</v>
      </c>
      <c r="P57" s="9" t="s">
        <v>1</v>
      </c>
      <c r="Q57" s="9" t="s">
        <v>2</v>
      </c>
      <c r="R57" s="9" t="s">
        <v>1</v>
      </c>
      <c r="S57" s="9" t="s">
        <v>2</v>
      </c>
      <c r="T57" s="10"/>
      <c r="U57" s="9" t="s">
        <v>2</v>
      </c>
      <c r="V57" s="9" t="s">
        <v>1</v>
      </c>
      <c r="W57" s="9" t="s">
        <v>2</v>
      </c>
      <c r="X57" s="10"/>
      <c r="Y57" s="9" t="s">
        <v>2</v>
      </c>
      <c r="Z57" s="10"/>
      <c r="AA57" s="9" t="s">
        <v>2</v>
      </c>
      <c r="AB57" s="10"/>
      <c r="AC57" s="9" t="s">
        <v>2</v>
      </c>
      <c r="AD57" s="9" t="s">
        <v>1</v>
      </c>
      <c r="AE57" s="9" t="s">
        <v>2</v>
      </c>
      <c r="AF57" s="21"/>
      <c r="AG57" s="9" t="s">
        <v>2</v>
      </c>
      <c r="AH57" s="24"/>
      <c r="AI57" s="9" t="s">
        <v>2</v>
      </c>
      <c r="AJ57" s="32" t="s">
        <v>1</v>
      </c>
    </row>
    <row r="58" spans="1:36" ht="15.75" x14ac:dyDescent="0.25">
      <c r="A58" s="3"/>
      <c r="B58" s="13" t="s">
        <v>32</v>
      </c>
      <c r="C58" s="9" t="s">
        <v>2</v>
      </c>
      <c r="D58" s="14" t="s">
        <v>32</v>
      </c>
      <c r="E58" s="9" t="s">
        <v>2</v>
      </c>
      <c r="F58" s="14" t="s">
        <v>32</v>
      </c>
      <c r="G58" s="9" t="s">
        <v>2</v>
      </c>
      <c r="H58" s="14" t="s">
        <v>32</v>
      </c>
      <c r="I58" s="9" t="s">
        <v>2</v>
      </c>
      <c r="J58" s="14" t="s">
        <v>32</v>
      </c>
      <c r="K58" s="9" t="s">
        <v>2</v>
      </c>
      <c r="L58" s="14" t="s">
        <v>32</v>
      </c>
      <c r="M58" s="9" t="s">
        <v>2</v>
      </c>
      <c r="N58" s="14" t="s">
        <v>32</v>
      </c>
      <c r="O58" s="9" t="s">
        <v>2</v>
      </c>
      <c r="P58" s="14" t="s">
        <v>32</v>
      </c>
      <c r="Q58" s="9" t="s">
        <v>2</v>
      </c>
      <c r="R58" s="14" t="s">
        <v>32</v>
      </c>
      <c r="S58" s="9" t="s">
        <v>2</v>
      </c>
      <c r="T58" s="14" t="s">
        <v>32</v>
      </c>
      <c r="U58" s="9" t="s">
        <v>2</v>
      </c>
      <c r="V58" s="14" t="s">
        <v>32</v>
      </c>
      <c r="W58" s="9" t="s">
        <v>2</v>
      </c>
      <c r="X58" s="14" t="s">
        <v>32</v>
      </c>
      <c r="Y58" s="9" t="s">
        <v>2</v>
      </c>
      <c r="Z58" s="14" t="s">
        <v>32</v>
      </c>
      <c r="AA58" s="9" t="s">
        <v>2</v>
      </c>
      <c r="AB58" s="14" t="s">
        <v>32</v>
      </c>
      <c r="AC58" s="9" t="s">
        <v>2</v>
      </c>
      <c r="AD58" s="14" t="s">
        <v>32</v>
      </c>
      <c r="AE58" s="9" t="s">
        <v>2</v>
      </c>
      <c r="AF58" s="26" t="s">
        <v>32</v>
      </c>
      <c r="AG58" s="9" t="s">
        <v>2</v>
      </c>
      <c r="AH58" s="27" t="s">
        <v>32</v>
      </c>
      <c r="AI58" s="9" t="s">
        <v>2</v>
      </c>
      <c r="AJ58" s="28" t="s">
        <v>32</v>
      </c>
    </row>
    <row r="59" spans="1:36" ht="15.75" x14ac:dyDescent="0.25">
      <c r="A59" s="3"/>
      <c r="B59" s="16" t="s">
        <v>54</v>
      </c>
      <c r="C59" s="9" t="s">
        <v>2</v>
      </c>
      <c r="D59" s="9" t="s">
        <v>1</v>
      </c>
      <c r="E59" s="9" t="s">
        <v>2</v>
      </c>
      <c r="F59" s="9" t="s">
        <v>1</v>
      </c>
      <c r="G59" s="9" t="s">
        <v>2</v>
      </c>
      <c r="H59" s="9" t="s">
        <v>1</v>
      </c>
      <c r="I59" s="9" t="s">
        <v>2</v>
      </c>
      <c r="J59" s="9" t="s">
        <v>1</v>
      </c>
      <c r="K59" s="9" t="s">
        <v>2</v>
      </c>
      <c r="L59" s="9" t="s">
        <v>1</v>
      </c>
      <c r="M59" s="9" t="s">
        <v>2</v>
      </c>
      <c r="N59" s="9" t="s">
        <v>1</v>
      </c>
      <c r="O59" s="9" t="s">
        <v>2</v>
      </c>
      <c r="P59" s="9" t="s">
        <v>1</v>
      </c>
      <c r="Q59" s="9" t="s">
        <v>2</v>
      </c>
      <c r="R59" s="10"/>
      <c r="S59" s="9" t="s">
        <v>2</v>
      </c>
      <c r="T59" s="10"/>
      <c r="U59" s="9" t="s">
        <v>2</v>
      </c>
      <c r="V59" s="10"/>
      <c r="W59" s="9" t="s">
        <v>2</v>
      </c>
      <c r="X59" s="10"/>
      <c r="Y59" s="9" t="s">
        <v>2</v>
      </c>
      <c r="Z59" s="10"/>
      <c r="AA59" s="9" t="s">
        <v>2</v>
      </c>
      <c r="AB59" s="10"/>
      <c r="AC59" s="9" t="s">
        <v>2</v>
      </c>
      <c r="AD59" s="10"/>
      <c r="AE59" s="9" t="s">
        <v>2</v>
      </c>
      <c r="AF59" s="21"/>
      <c r="AG59" s="9" t="s">
        <v>2</v>
      </c>
      <c r="AH59" s="24"/>
      <c r="AI59" s="9" t="s">
        <v>2</v>
      </c>
      <c r="AJ59" s="18"/>
    </row>
    <row r="60" spans="1:36" ht="15.75" x14ac:dyDescent="0.25">
      <c r="A60" s="3"/>
      <c r="B60" s="37">
        <v>42614</v>
      </c>
      <c r="C60" s="9" t="s">
        <v>2</v>
      </c>
      <c r="D60" s="19">
        <v>1050</v>
      </c>
      <c r="E60" s="9" t="s">
        <v>2</v>
      </c>
      <c r="F60" s="19">
        <v>9298</v>
      </c>
      <c r="G60" s="9" t="s">
        <v>2</v>
      </c>
      <c r="H60" s="19">
        <v>1283</v>
      </c>
      <c r="I60" s="9" t="s">
        <v>2</v>
      </c>
      <c r="J60" s="19">
        <v>146</v>
      </c>
      <c r="K60" s="9" t="s">
        <v>2</v>
      </c>
      <c r="L60" s="19">
        <v>1000</v>
      </c>
      <c r="M60" s="9" t="s">
        <v>2</v>
      </c>
      <c r="N60" s="17">
        <f>SUM(D60:J60)</f>
        <v>11777</v>
      </c>
      <c r="O60" s="9" t="s">
        <v>2</v>
      </c>
      <c r="P60" s="20">
        <v>16073</v>
      </c>
      <c r="Q60" s="9" t="s">
        <v>2</v>
      </c>
      <c r="R60" s="19">
        <v>60789</v>
      </c>
      <c r="S60" s="9" t="s">
        <v>2</v>
      </c>
      <c r="T60" s="21">
        <f>R60/N60</f>
        <v>5.1616710537488322</v>
      </c>
      <c r="U60" s="9" t="s">
        <v>2</v>
      </c>
      <c r="V60" s="22">
        <v>8016.22</v>
      </c>
      <c r="W60" s="9" t="s">
        <v>2</v>
      </c>
      <c r="X60" s="23">
        <f>R60/V60</f>
        <v>7.5832499607046708</v>
      </c>
      <c r="Y60" s="9" t="s">
        <v>2</v>
      </c>
      <c r="Z60" s="24">
        <v>235593.59</v>
      </c>
      <c r="AA60" s="9" t="s">
        <v>2</v>
      </c>
      <c r="AB60" s="24">
        <f>SUM(Z60/N60)</f>
        <v>20.004550394837395</v>
      </c>
      <c r="AC60" s="9" t="s">
        <v>2</v>
      </c>
      <c r="AD60" s="24">
        <f>SUM(Z60/R60)</f>
        <v>3.8755957492309463</v>
      </c>
      <c r="AE60" s="9" t="s">
        <v>2</v>
      </c>
      <c r="AF60" s="34">
        <v>5066.93</v>
      </c>
      <c r="AG60" s="9" t="s">
        <v>2</v>
      </c>
      <c r="AH60" s="24">
        <f>Z60/AF60</f>
        <v>46.496318283457633</v>
      </c>
      <c r="AI60" s="9" t="s">
        <v>2</v>
      </c>
      <c r="AJ60" s="25">
        <f>SUM(N60/AF60)</f>
        <v>2.3242870929734574</v>
      </c>
    </row>
    <row r="61" spans="1:36" ht="15.75" x14ac:dyDescent="0.25">
      <c r="A61" s="3"/>
      <c r="B61" s="13" t="s">
        <v>32</v>
      </c>
      <c r="C61" s="9" t="s">
        <v>2</v>
      </c>
      <c r="D61" s="14" t="s">
        <v>32</v>
      </c>
      <c r="E61" s="9" t="s">
        <v>2</v>
      </c>
      <c r="F61" s="14" t="s">
        <v>32</v>
      </c>
      <c r="G61" s="9" t="s">
        <v>2</v>
      </c>
      <c r="H61" s="14" t="s">
        <v>32</v>
      </c>
      <c r="I61" s="9" t="s">
        <v>2</v>
      </c>
      <c r="J61" s="14" t="s">
        <v>32</v>
      </c>
      <c r="K61" s="9" t="s">
        <v>2</v>
      </c>
      <c r="L61" s="14" t="s">
        <v>32</v>
      </c>
      <c r="M61" s="9" t="s">
        <v>2</v>
      </c>
      <c r="N61" s="14" t="s">
        <v>32</v>
      </c>
      <c r="O61" s="9" t="s">
        <v>2</v>
      </c>
      <c r="P61" s="14" t="s">
        <v>32</v>
      </c>
      <c r="Q61" s="9" t="s">
        <v>2</v>
      </c>
      <c r="R61" s="14" t="s">
        <v>32</v>
      </c>
      <c r="S61" s="9" t="s">
        <v>2</v>
      </c>
      <c r="T61" s="14" t="s">
        <v>32</v>
      </c>
      <c r="U61" s="9" t="s">
        <v>2</v>
      </c>
      <c r="V61" s="14" t="s">
        <v>32</v>
      </c>
      <c r="W61" s="9" t="s">
        <v>2</v>
      </c>
      <c r="X61" s="14" t="s">
        <v>32</v>
      </c>
      <c r="Y61" s="9" t="s">
        <v>2</v>
      </c>
      <c r="Z61" s="14" t="s">
        <v>32</v>
      </c>
      <c r="AA61" s="9" t="s">
        <v>2</v>
      </c>
      <c r="AB61" s="14" t="s">
        <v>32</v>
      </c>
      <c r="AC61" s="9" t="s">
        <v>2</v>
      </c>
      <c r="AD61" s="14" t="s">
        <v>32</v>
      </c>
      <c r="AE61" s="9" t="s">
        <v>2</v>
      </c>
      <c r="AF61" s="26" t="s">
        <v>32</v>
      </c>
      <c r="AG61" s="9" t="s">
        <v>2</v>
      </c>
      <c r="AH61" s="27" t="s">
        <v>32</v>
      </c>
      <c r="AI61" s="9" t="s">
        <v>2</v>
      </c>
      <c r="AJ61" s="28" t="s">
        <v>32</v>
      </c>
    </row>
    <row r="62" spans="1:36" ht="15.75" x14ac:dyDescent="0.25">
      <c r="A62" s="3"/>
      <c r="B62" s="8"/>
      <c r="C62" s="9" t="s">
        <v>2</v>
      </c>
      <c r="D62" s="9" t="s">
        <v>1</v>
      </c>
      <c r="E62" s="9" t="s">
        <v>2</v>
      </c>
      <c r="F62" s="9" t="s">
        <v>1</v>
      </c>
      <c r="G62" s="9" t="s">
        <v>2</v>
      </c>
      <c r="H62" s="10"/>
      <c r="I62" s="9" t="s">
        <v>2</v>
      </c>
      <c r="J62" s="9" t="s">
        <v>1</v>
      </c>
      <c r="K62" s="9" t="s">
        <v>2</v>
      </c>
      <c r="L62" s="9" t="s">
        <v>1</v>
      </c>
      <c r="M62" s="9" t="s">
        <v>2</v>
      </c>
      <c r="N62" s="9" t="s">
        <v>1</v>
      </c>
      <c r="O62" s="9" t="s">
        <v>2</v>
      </c>
      <c r="P62" s="10"/>
      <c r="Q62" s="9" t="s">
        <v>2</v>
      </c>
      <c r="R62" s="10"/>
      <c r="S62" s="9" t="s">
        <v>2</v>
      </c>
      <c r="T62" s="10"/>
      <c r="U62" s="9" t="s">
        <v>2</v>
      </c>
      <c r="V62" s="9" t="s">
        <v>1</v>
      </c>
      <c r="W62" s="9" t="s">
        <v>2</v>
      </c>
      <c r="X62" s="10"/>
      <c r="Y62" s="9" t="s">
        <v>2</v>
      </c>
      <c r="Z62" s="10"/>
      <c r="AA62" s="9" t="s">
        <v>2</v>
      </c>
      <c r="AB62" s="10"/>
      <c r="AC62" s="9" t="s">
        <v>2</v>
      </c>
      <c r="AD62" s="10"/>
      <c r="AE62" s="9" t="s">
        <v>2</v>
      </c>
      <c r="AF62" s="10"/>
      <c r="AG62" s="9" t="s">
        <v>2</v>
      </c>
      <c r="AH62" s="10"/>
      <c r="AI62" s="9" t="s">
        <v>2</v>
      </c>
      <c r="AJ62" s="18"/>
    </row>
    <row r="63" spans="1:36" ht="16.5" thickBot="1" x14ac:dyDescent="0.3">
      <c r="A63" s="3"/>
      <c r="B63" s="38" t="s">
        <v>49</v>
      </c>
      <c r="C63" s="39" t="s">
        <v>2</v>
      </c>
      <c r="D63" s="40">
        <f>SUM(D57-D60)</f>
        <v>189</v>
      </c>
      <c r="E63" s="41" t="s">
        <v>2</v>
      </c>
      <c r="F63" s="40">
        <f>SUM(F57-F60)</f>
        <v>6480</v>
      </c>
      <c r="G63" s="41" t="s">
        <v>2</v>
      </c>
      <c r="H63" s="40">
        <f>SUM(H57-H60)</f>
        <v>695</v>
      </c>
      <c r="I63" s="41" t="s">
        <v>2</v>
      </c>
      <c r="J63" s="40">
        <f>SUM(J57-J60)</f>
        <v>128</v>
      </c>
      <c r="K63" s="41" t="s">
        <v>2</v>
      </c>
      <c r="L63" s="40">
        <f>SUM(L57-L60)</f>
        <v>627</v>
      </c>
      <c r="M63" s="41" t="s">
        <v>2</v>
      </c>
      <c r="N63" s="40">
        <f>SUM(N57-N60)</f>
        <v>7492</v>
      </c>
      <c r="O63" s="39" t="s">
        <v>2</v>
      </c>
      <c r="P63" s="42">
        <f>SUM(P56-P60)</f>
        <v>3830.5</v>
      </c>
      <c r="Q63" s="39" t="s">
        <v>2</v>
      </c>
      <c r="R63" s="40">
        <f>SUM(R56-R60)</f>
        <v>40495</v>
      </c>
      <c r="S63" s="39" t="s">
        <v>2</v>
      </c>
      <c r="T63" s="43">
        <f>SUM(T56-T60)</f>
        <v>9.4647385194548406E-2</v>
      </c>
      <c r="U63" s="39" t="s">
        <v>2</v>
      </c>
      <c r="V63" s="44">
        <f>SUM(V56-V60)</f>
        <v>5263.44</v>
      </c>
      <c r="W63" s="39" t="s">
        <v>2</v>
      </c>
      <c r="X63" s="45">
        <f>SUM(X56-X60)</f>
        <v>4.3752537853274376E-2</v>
      </c>
      <c r="Y63" s="39" t="s">
        <v>2</v>
      </c>
      <c r="Z63" s="42">
        <f>SUM(Z56-Z60)</f>
        <v>130767.94000000003</v>
      </c>
      <c r="AA63" s="39" t="s">
        <v>2</v>
      </c>
      <c r="AB63" s="42">
        <f>SUM(AB56-AB60)</f>
        <v>-0.99154868224203341</v>
      </c>
      <c r="AC63" s="39" t="s">
        <v>2</v>
      </c>
      <c r="AD63" s="42">
        <f>SUM(AD56-AD60)</f>
        <v>-0.25842492264431849</v>
      </c>
      <c r="AE63" s="39" t="s">
        <v>2</v>
      </c>
      <c r="AF63" s="46">
        <f>SUM(AF56-AF60)</f>
        <v>3490.6999999999989</v>
      </c>
      <c r="AG63" s="39" t="s">
        <v>2</v>
      </c>
      <c r="AH63" s="42">
        <f>SUM(AH56-AH60)</f>
        <v>-3.685221052098008</v>
      </c>
      <c r="AI63" s="39" t="s">
        <v>2</v>
      </c>
      <c r="AJ63" s="47">
        <f>SUM(AJ56-AJ60)</f>
        <v>-7.2612271790489569E-2</v>
      </c>
    </row>
    <row r="64" spans="1:36" ht="16.5" thickTop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</sheetData>
  <pageMargins left="0" right="0.7" top="0.68541666666666667" bottom="0.75" header="0.3" footer="0.3"/>
  <pageSetup scale="47" orientation="landscape" r:id="rId1"/>
  <headerFooter>
    <oddHeader>&amp;C&amp;"-,Bold"&amp;14CASPER AREA TRANSPORTATION COALITION
ANNUAL RIDERSHIP SUMMARY
REPORT TO THE BOARD OF DIRECTORS
FISCAL YEAR JULY 1, 2017 through JUNE 30,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JUNE 2018</vt:lpstr>
      <vt:lpstr>MAY 2018</vt:lpstr>
      <vt:lpstr>APRIL 2018</vt:lpstr>
      <vt:lpstr>March 2018</vt:lpstr>
      <vt:lpstr>Feb 2018</vt:lpstr>
      <vt:lpstr>JAN 2018</vt:lpstr>
      <vt:lpstr>DEC 2017</vt:lpstr>
      <vt:lpstr>Nov 2017</vt:lpstr>
      <vt:lpstr>Oct 2017</vt:lpstr>
      <vt:lpstr>September 2017</vt:lpstr>
      <vt:lpstr>August 2017</vt:lpstr>
      <vt:lpstr>July 2017</vt:lpstr>
      <vt:lpstr>'September 2017'!Print_Area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Don</cp:lastModifiedBy>
  <cp:lastPrinted>2018-06-14T21:22:08Z</cp:lastPrinted>
  <dcterms:created xsi:type="dcterms:W3CDTF">2012-08-06T17:31:11Z</dcterms:created>
  <dcterms:modified xsi:type="dcterms:W3CDTF">2018-06-14T21:26:58Z</dcterms:modified>
</cp:coreProperties>
</file>